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64011"/>
  <workbookProtection workbookAlgorithmName="SHA-512" workbookHashValue="02SyLFrlDxFU2aqrws3yj9MSM8e7MclZTUnMIGf2hS/ejH5hXurxoyN8fTK4aJx008YluRHmFhRKNZH+8/BZcQ==" workbookSaltValue="Rv5qCsEoluWbgDgDk6GhXA==" workbookSpinCount="100000" lockStructure="1"/>
  <bookViews>
    <workbookView xWindow="0" yWindow="0" windowWidth="17325" windowHeight="7260" tabRatio="511"/>
  </bookViews>
  <sheets>
    <sheet name="参加形態別事項届出書" sheetId="10" r:id="rId1"/>
    <sheet name="ツール処理シート" sheetId="11" state="hidden" r:id="rId2"/>
    <sheet name="補記シート" sheetId="12" state="hidden" r:id="rId3"/>
  </sheets>
  <definedNames>
    <definedName name="_xlnm._FilterDatabase" localSheetId="1" hidden="1">ツール処理シート!$B$11:$W$200</definedName>
    <definedName name="_xlnm._FilterDatabase" localSheetId="2" hidden="1">補記シート!$A$17:$K$218</definedName>
    <definedName name="_xlnm.Print_Area" localSheetId="0">参加形態別事項届出書!$A$1:$AC$89</definedName>
    <definedName name="_xlnm.Print_Titles" localSheetId="1">ツール処理シート!$1:$11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00" i="11" l="1"/>
  <c r="B199" i="11"/>
  <c r="B198" i="11"/>
  <c r="B197" i="11"/>
  <c r="B196" i="11"/>
  <c r="B195" i="11"/>
  <c r="B194" i="11"/>
  <c r="B193" i="11"/>
  <c r="B192" i="11"/>
  <c r="B191" i="11"/>
  <c r="B190" i="11"/>
  <c r="B189" i="11"/>
  <c r="B188" i="11"/>
  <c r="B187" i="11"/>
  <c r="B186" i="11"/>
  <c r="B185" i="11"/>
  <c r="B184" i="11"/>
  <c r="B183" i="11"/>
  <c r="B182" i="11"/>
  <c r="B181" i="11"/>
  <c r="B180" i="11"/>
  <c r="B179" i="11"/>
  <c r="B178" i="11"/>
  <c r="B177" i="11"/>
  <c r="B176" i="11"/>
  <c r="B175" i="11"/>
  <c r="B174" i="11"/>
  <c r="B173" i="11"/>
  <c r="B172" i="11"/>
  <c r="B171" i="11"/>
  <c r="B170" i="11"/>
  <c r="B169" i="11"/>
  <c r="B168" i="11"/>
  <c r="B167" i="11"/>
  <c r="B166" i="11"/>
  <c r="B165" i="11"/>
  <c r="B164" i="11"/>
  <c r="B163" i="11"/>
  <c r="B162" i="11"/>
  <c r="B161" i="11"/>
  <c r="B160" i="11"/>
  <c r="B159" i="11"/>
  <c r="B158" i="11"/>
  <c r="B157" i="11"/>
  <c r="B156" i="11"/>
  <c r="B155" i="11"/>
  <c r="B154" i="11"/>
  <c r="B153" i="11"/>
  <c r="B152" i="11"/>
  <c r="B151" i="11"/>
  <c r="B150" i="11"/>
  <c r="B149" i="11"/>
  <c r="B148" i="11"/>
  <c r="B147" i="11"/>
  <c r="B146" i="11"/>
  <c r="B145" i="11"/>
  <c r="B144" i="11"/>
  <c r="B143" i="11"/>
  <c r="B142" i="11"/>
  <c r="B141" i="11"/>
  <c r="B140" i="11"/>
  <c r="B139" i="11"/>
  <c r="B138" i="11"/>
  <c r="B137" i="11"/>
  <c r="B136" i="11"/>
  <c r="B135" i="11"/>
  <c r="B134" i="11"/>
  <c r="B133" i="11"/>
  <c r="B132" i="11"/>
  <c r="B131" i="11"/>
  <c r="B130" i="11"/>
  <c r="B129" i="11"/>
  <c r="B128" i="11"/>
  <c r="B127" i="11"/>
  <c r="B126" i="11"/>
  <c r="B125" i="11"/>
  <c r="B124" i="11"/>
  <c r="B123" i="11"/>
  <c r="B122" i="11"/>
  <c r="B121" i="11"/>
  <c r="B120" i="11"/>
  <c r="B119" i="11"/>
  <c r="B118" i="11"/>
  <c r="B117" i="11"/>
  <c r="B116" i="11"/>
  <c r="B115" i="11"/>
  <c r="B114" i="11"/>
  <c r="B113" i="11"/>
  <c r="B112" i="11"/>
  <c r="B111" i="11"/>
  <c r="B110" i="11"/>
  <c r="B109" i="11"/>
  <c r="B108" i="11"/>
  <c r="B107" i="11"/>
  <c r="B106" i="11"/>
  <c r="B105" i="11"/>
  <c r="B104" i="11"/>
  <c r="B103" i="11"/>
  <c r="B102" i="11"/>
  <c r="B101" i="11"/>
  <c r="B100" i="11"/>
  <c r="B99" i="11"/>
  <c r="B98" i="11"/>
  <c r="B97" i="11"/>
  <c r="B96" i="11"/>
  <c r="B95" i="11"/>
  <c r="B94" i="11"/>
  <c r="B93" i="11"/>
  <c r="B92" i="11"/>
  <c r="B91" i="11"/>
  <c r="B90" i="11"/>
  <c r="B89" i="11"/>
  <c r="B88" i="11"/>
  <c r="B87" i="11"/>
  <c r="B86" i="11"/>
  <c r="B85" i="11"/>
  <c r="B84" i="11"/>
  <c r="B83" i="11"/>
  <c r="B82" i="11"/>
  <c r="B81" i="11"/>
  <c r="B80" i="11"/>
  <c r="B79" i="11"/>
  <c r="B78" i="11"/>
  <c r="B77" i="11"/>
  <c r="B76" i="11"/>
  <c r="B75" i="11"/>
  <c r="B74" i="11"/>
  <c r="B73" i="11"/>
  <c r="B72" i="11"/>
  <c r="B71" i="11"/>
  <c r="B70" i="11"/>
  <c r="B69" i="11"/>
  <c r="B68" i="11"/>
  <c r="B67" i="11"/>
  <c r="B66" i="11"/>
  <c r="B65" i="11"/>
  <c r="B64" i="11"/>
  <c r="B63" i="11"/>
  <c r="B62" i="11"/>
  <c r="B61" i="11"/>
  <c r="B60" i="11"/>
  <c r="B59" i="11"/>
  <c r="B58" i="11"/>
  <c r="B57" i="11"/>
  <c r="B56" i="11"/>
  <c r="B55" i="11"/>
  <c r="B54" i="11"/>
  <c r="B53" i="11"/>
  <c r="B52" i="11"/>
  <c r="B51" i="11"/>
  <c r="B50" i="11"/>
  <c r="B49" i="11"/>
  <c r="B48" i="11"/>
  <c r="B47" i="11"/>
  <c r="B46" i="11"/>
  <c r="B45" i="11"/>
  <c r="B44" i="11"/>
  <c r="B43" i="11"/>
  <c r="B42" i="11"/>
  <c r="B41" i="11"/>
  <c r="B40" i="11"/>
  <c r="B39" i="11"/>
  <c r="B38" i="11"/>
  <c r="B37" i="11"/>
  <c r="B36" i="11"/>
  <c r="B35" i="11"/>
  <c r="B34" i="11"/>
  <c r="B33" i="11"/>
  <c r="B32" i="11"/>
  <c r="B31" i="11"/>
  <c r="B30" i="11"/>
  <c r="B29" i="11"/>
  <c r="B28" i="11"/>
  <c r="B27" i="11"/>
  <c r="B26" i="11"/>
  <c r="B25" i="11"/>
  <c r="B24" i="11"/>
  <c r="B23" i="11"/>
  <c r="B22" i="11"/>
  <c r="B21" i="11"/>
  <c r="B20" i="11"/>
  <c r="B19" i="11"/>
  <c r="B18" i="11"/>
  <c r="B17" i="11"/>
  <c r="B16" i="11"/>
  <c r="B15" i="11"/>
  <c r="B14" i="11"/>
  <c r="B13" i="11"/>
  <c r="B12" i="11"/>
  <c r="I62" i="11"/>
  <c r="I128" i="11"/>
  <c r="I40" i="11"/>
  <c r="I188" i="11"/>
  <c r="I166" i="11"/>
  <c r="I187" i="11"/>
  <c r="I168" i="11"/>
  <c r="I189" i="11"/>
  <c r="I53" i="11"/>
  <c r="I80" i="11"/>
  <c r="I146" i="11"/>
  <c r="I66" i="11"/>
  <c r="I126" i="11"/>
  <c r="I154" i="11"/>
  <c r="I138" i="11"/>
  <c r="I104" i="11"/>
  <c r="I29" i="11"/>
  <c r="I105" i="11"/>
  <c r="I60" i="11"/>
  <c r="I35" i="11"/>
  <c r="I142" i="11"/>
  <c r="I183" i="11"/>
  <c r="I31" i="11"/>
  <c r="I144" i="11"/>
  <c r="I158" i="11"/>
  <c r="I134" i="11"/>
  <c r="I164" i="11"/>
  <c r="I136" i="11"/>
  <c r="I37" i="11"/>
  <c r="I200" i="11"/>
  <c r="I27" i="11"/>
  <c r="I79" i="11"/>
  <c r="I186" i="11"/>
  <c r="I39" i="11"/>
  <c r="I124" i="11"/>
  <c r="I92" i="11"/>
  <c r="I199" i="11"/>
  <c r="I177" i="11"/>
  <c r="I132" i="11"/>
  <c r="I21" i="11"/>
  <c r="I148" i="11"/>
  <c r="I118" i="11"/>
  <c r="I87" i="11"/>
  <c r="I184" i="11"/>
  <c r="I81" i="11"/>
  <c r="I52" i="11"/>
  <c r="I160" i="11"/>
  <c r="I190" i="11"/>
  <c r="I116" i="11"/>
  <c r="I54" i="11"/>
  <c r="I174" i="11"/>
  <c r="I152" i="11"/>
  <c r="I114" i="11"/>
  <c r="I185" i="11"/>
  <c r="I106" i="11"/>
  <c r="I162" i="11"/>
  <c r="I33" i="11"/>
  <c r="I172" i="11"/>
  <c r="I198" i="11"/>
  <c r="I20" i="11"/>
  <c r="I67" i="11"/>
  <c r="I170" i="11"/>
  <c r="I91" i="11"/>
  <c r="I120" i="11"/>
  <c r="I150" i="11"/>
  <c r="I130" i="11"/>
  <c r="I156" i="11"/>
  <c r="I19" i="11"/>
  <c r="I112" i="11"/>
  <c r="I140" i="11"/>
  <c r="I192" i="11" l="1"/>
  <c r="I94" i="11"/>
  <c r="I69" i="11"/>
  <c r="I42" i="11"/>
  <c r="I83" i="11"/>
  <c r="I23" i="11"/>
  <c r="I56" i="11"/>
  <c r="I108" i="11"/>
  <c r="I89" i="11"/>
  <c r="I64" i="11"/>
  <c r="I122" i="11"/>
  <c r="I93" i="11" l="1"/>
  <c r="I191" i="11"/>
  <c r="I68" i="11"/>
  <c r="I41" i="11"/>
</calcChain>
</file>

<file path=xl/sharedStrings.xml><?xml version="1.0" encoding="utf-8"?>
<sst xmlns="http://schemas.openxmlformats.org/spreadsheetml/2006/main" count="2492" uniqueCount="565">
  <si>
    <t>対象E</t>
    <rPh sb="0" eb="2">
      <t>タイショウ</t>
    </rPh>
    <phoneticPr fontId="1"/>
  </si>
  <si>
    <t>項目名</t>
    <rPh sb="0" eb="2">
      <t>コウモク</t>
    </rPh>
    <rPh sb="2" eb="3">
      <t>メイ</t>
    </rPh>
    <phoneticPr fontId="1"/>
  </si>
  <si>
    <t>マス管</t>
    <rPh sb="2" eb="3">
      <t>カン</t>
    </rPh>
    <phoneticPr fontId="1"/>
  </si>
  <si>
    <t>データ長</t>
    <rPh sb="3" eb="4">
      <t>ナガ</t>
    </rPh>
    <phoneticPr fontId="1"/>
  </si>
  <si>
    <t>データ長</t>
    <rPh sb="3" eb="4">
      <t>チョウ</t>
    </rPh>
    <phoneticPr fontId="1"/>
  </si>
  <si>
    <t>備考</t>
    <rPh sb="0" eb="2">
      <t>ビコウ</t>
    </rPh>
    <phoneticPr fontId="1"/>
  </si>
  <si>
    <t>登録種別</t>
    <rPh sb="0" eb="2">
      <t>トウロク</t>
    </rPh>
    <rPh sb="2" eb="4">
      <t>シュベツ</t>
    </rPh>
    <phoneticPr fontId="1"/>
  </si>
  <si>
    <t>属性</t>
    <rPh sb="0" eb="2">
      <t>ゾクセイ</t>
    </rPh>
    <phoneticPr fontId="1"/>
  </si>
  <si>
    <t>＊届出書のツール読込シートに表示する項目名。</t>
    <rPh sb="1" eb="2">
      <t>トド</t>
    </rPh>
    <rPh sb="2" eb="3">
      <t>デ</t>
    </rPh>
    <rPh sb="3" eb="4">
      <t>ショ</t>
    </rPh>
    <rPh sb="8" eb="10">
      <t>ヨミコミ</t>
    </rPh>
    <rPh sb="14" eb="16">
      <t>ヒョウジ</t>
    </rPh>
    <rPh sb="18" eb="20">
      <t>コウモク</t>
    </rPh>
    <rPh sb="20" eb="21">
      <t>メイ</t>
    </rPh>
    <phoneticPr fontId="1"/>
  </si>
  <si>
    <t>１届出書における最大届出数</t>
    <rPh sb="1" eb="4">
      <t>トドケデショ</t>
    </rPh>
    <rPh sb="8" eb="10">
      <t>サイダイ</t>
    </rPh>
    <rPh sb="10" eb="11">
      <t>トド</t>
    </rPh>
    <rPh sb="11" eb="12">
      <t>デ</t>
    </rPh>
    <rPh sb="12" eb="13">
      <t>スウ</t>
    </rPh>
    <phoneticPr fontId="1"/>
  </si>
  <si>
    <t>＊１届出書において届け出をさせる最大個数。主に口座関係の届出時に、口座番号が複数個届出される場合を想定。</t>
    <rPh sb="2" eb="5">
      <t>トドケデショ</t>
    </rPh>
    <rPh sb="9" eb="10">
      <t>トド</t>
    </rPh>
    <rPh sb="11" eb="12">
      <t>デ</t>
    </rPh>
    <rPh sb="16" eb="18">
      <t>サイダイ</t>
    </rPh>
    <rPh sb="18" eb="20">
      <t>コスウ</t>
    </rPh>
    <rPh sb="21" eb="22">
      <t>オモ</t>
    </rPh>
    <rPh sb="23" eb="25">
      <t>コウザ</t>
    </rPh>
    <rPh sb="25" eb="27">
      <t>カンケイ</t>
    </rPh>
    <rPh sb="28" eb="29">
      <t>トド</t>
    </rPh>
    <rPh sb="29" eb="30">
      <t>デ</t>
    </rPh>
    <rPh sb="30" eb="31">
      <t>ジ</t>
    </rPh>
    <rPh sb="33" eb="35">
      <t>コウザ</t>
    </rPh>
    <rPh sb="35" eb="37">
      <t>バンゴウ</t>
    </rPh>
    <rPh sb="38" eb="40">
      <t>フクスウ</t>
    </rPh>
    <rPh sb="40" eb="41">
      <t>コ</t>
    </rPh>
    <rPh sb="41" eb="42">
      <t>トド</t>
    </rPh>
    <rPh sb="42" eb="43">
      <t>デ</t>
    </rPh>
    <rPh sb="46" eb="48">
      <t>バアイ</t>
    </rPh>
    <rPh sb="49" eb="51">
      <t>ソウテイ</t>
    </rPh>
    <phoneticPr fontId="1"/>
  </si>
  <si>
    <t>対象DB</t>
    <rPh sb="0" eb="2">
      <t>タイショウ</t>
    </rPh>
    <phoneticPr fontId="1"/>
  </si>
  <si>
    <t>-</t>
    <phoneticPr fontId="1"/>
  </si>
  <si>
    <t>登録先DB</t>
    <rPh sb="0" eb="2">
      <t>トウロク</t>
    </rPh>
    <rPh sb="2" eb="3">
      <t>サキ</t>
    </rPh>
    <phoneticPr fontId="1"/>
  </si>
  <si>
    <t>行順序</t>
    <rPh sb="0" eb="1">
      <t>ギョウ</t>
    </rPh>
    <rPh sb="1" eb="3">
      <t>ジュンジョ</t>
    </rPh>
    <phoneticPr fontId="1"/>
  </si>
  <si>
    <t>＊同一のツール処理シートから複数のCO登録用レコードを生成する場合の、レコード識別用番号。</t>
    <rPh sb="1" eb="3">
      <t>ドウイツ</t>
    </rPh>
    <rPh sb="7" eb="9">
      <t>ショリ</t>
    </rPh>
    <rPh sb="14" eb="16">
      <t>フクスウ</t>
    </rPh>
    <rPh sb="19" eb="22">
      <t>トウロクヨウ</t>
    </rPh>
    <rPh sb="27" eb="29">
      <t>セイセイ</t>
    </rPh>
    <rPh sb="31" eb="33">
      <t>バアイ</t>
    </rPh>
    <rPh sb="39" eb="42">
      <t>シキベツヨウ</t>
    </rPh>
    <rPh sb="42" eb="44">
      <t>バンゴウ</t>
    </rPh>
    <phoneticPr fontId="1"/>
  </si>
  <si>
    <t>年</t>
    <rPh sb="0" eb="1">
      <t>ネン</t>
    </rPh>
    <phoneticPr fontId="1"/>
  </si>
  <si>
    <t>月</t>
    <rPh sb="0" eb="1">
      <t>ガツ</t>
    </rPh>
    <phoneticPr fontId="1"/>
  </si>
  <si>
    <t>日</t>
    <rPh sb="0" eb="1">
      <t>ニチ</t>
    </rPh>
    <phoneticPr fontId="1"/>
  </si>
  <si>
    <t>商号又は名称：</t>
    <rPh sb="0" eb="2">
      <t>ショウゴウ</t>
    </rPh>
    <rPh sb="2" eb="3">
      <t>マタ</t>
    </rPh>
    <rPh sb="4" eb="6">
      <t>メイショウ</t>
    </rPh>
    <phoneticPr fontId="1"/>
  </si>
  <si>
    <t>代表者役職名：</t>
    <rPh sb="0" eb="3">
      <t>ダイヒョウシャ</t>
    </rPh>
    <rPh sb="3" eb="6">
      <t>ヤクショクメイ</t>
    </rPh>
    <phoneticPr fontId="1"/>
  </si>
  <si>
    <t>代表者名：</t>
    <rPh sb="0" eb="3">
      <t>ダイヒョウシャ</t>
    </rPh>
    <rPh sb="3" eb="4">
      <t>メイ</t>
    </rPh>
    <phoneticPr fontId="1"/>
  </si>
  <si>
    <t>＜本届出に係る連絡先＞</t>
    <rPh sb="1" eb="2">
      <t>ホン</t>
    </rPh>
    <rPh sb="2" eb="4">
      <t>トドケデ</t>
    </rPh>
    <rPh sb="5" eb="6">
      <t>カカ</t>
    </rPh>
    <rPh sb="7" eb="10">
      <t>レンラクサキ</t>
    </rPh>
    <phoneticPr fontId="1"/>
  </si>
  <si>
    <t>担当部署・担当者名：</t>
    <rPh sb="0" eb="2">
      <t>タントウ</t>
    </rPh>
    <rPh sb="2" eb="4">
      <t>ブショ</t>
    </rPh>
    <rPh sb="5" eb="8">
      <t>タントウシャ</t>
    </rPh>
    <rPh sb="8" eb="9">
      <t>メイ</t>
    </rPh>
    <phoneticPr fontId="1"/>
  </si>
  <si>
    <t>担当者電話番号：</t>
    <rPh sb="0" eb="3">
      <t>タントウシャ</t>
    </rPh>
    <rPh sb="3" eb="5">
      <t>デンワ</t>
    </rPh>
    <rPh sb="5" eb="7">
      <t>バンゴウ</t>
    </rPh>
    <phoneticPr fontId="1"/>
  </si>
  <si>
    <t>記</t>
    <rPh sb="0" eb="1">
      <t>キ</t>
    </rPh>
    <phoneticPr fontId="1"/>
  </si>
  <si>
    <t>届出事項</t>
    <rPh sb="0" eb="2">
      <t>トドケデ</t>
    </rPh>
    <rPh sb="2" eb="4">
      <t>ジコウ</t>
    </rPh>
    <phoneticPr fontId="1"/>
  </si>
  <si>
    <t>届出内容</t>
    <rPh sb="0" eb="1">
      <t>トド</t>
    </rPh>
    <rPh sb="1" eb="2">
      <t>デ</t>
    </rPh>
    <rPh sb="2" eb="4">
      <t>ナイヨウ</t>
    </rPh>
    <phoneticPr fontId="1"/>
  </si>
  <si>
    <t>以　上</t>
    <rPh sb="0" eb="1">
      <t>イ</t>
    </rPh>
    <rPh sb="2" eb="3">
      <t>ウエ</t>
    </rPh>
    <phoneticPr fontId="1"/>
  </si>
  <si>
    <t>適用開始日</t>
    <rPh sb="0" eb="2">
      <t>テキヨウ</t>
    </rPh>
    <rPh sb="2" eb="4">
      <t>カイシ</t>
    </rPh>
    <rPh sb="4" eb="5">
      <t>ビ</t>
    </rPh>
    <phoneticPr fontId="1"/>
  </si>
  <si>
    <t>＜備考＞</t>
    <rPh sb="1" eb="3">
      <t>ビコウ</t>
    </rPh>
    <phoneticPr fontId="1"/>
  </si>
  <si>
    <t>代理人コード</t>
    <rPh sb="0" eb="3">
      <t>ダイリニン</t>
    </rPh>
    <phoneticPr fontId="1"/>
  </si>
  <si>
    <t>機構加入者に関する届出事項</t>
    <rPh sb="0" eb="5">
      <t>キコウカニュウシャ</t>
    </rPh>
    <rPh sb="6" eb="7">
      <t>カン</t>
    </rPh>
    <rPh sb="9" eb="10">
      <t>トド</t>
    </rPh>
    <rPh sb="10" eb="11">
      <t>デ</t>
    </rPh>
    <rPh sb="11" eb="13">
      <t>ジコウ</t>
    </rPh>
    <phoneticPr fontId="1"/>
  </si>
  <si>
    <t>（２）利用する資金決済会社</t>
    <rPh sb="3" eb="5">
      <t>リヨウ</t>
    </rPh>
    <rPh sb="7" eb="9">
      <t>シキン</t>
    </rPh>
    <rPh sb="9" eb="11">
      <t>ケッサイ</t>
    </rPh>
    <rPh sb="11" eb="13">
      <t>カイシャ</t>
    </rPh>
    <phoneticPr fontId="1"/>
  </si>
  <si>
    <t>資金決済会社名称</t>
    <rPh sb="0" eb="2">
      <t>シキン</t>
    </rPh>
    <rPh sb="2" eb="4">
      <t>ケッサイ</t>
    </rPh>
    <rPh sb="4" eb="6">
      <t>カイシャ</t>
    </rPh>
    <rPh sb="6" eb="8">
      <t>メイショウ</t>
    </rPh>
    <phoneticPr fontId="1"/>
  </si>
  <si>
    <t>資金決済会社コード</t>
    <rPh sb="0" eb="2">
      <t>シキン</t>
    </rPh>
    <rPh sb="2" eb="4">
      <t>ケッサイ</t>
    </rPh>
    <rPh sb="4" eb="6">
      <t>カイシャ</t>
    </rPh>
    <phoneticPr fontId="1"/>
  </si>
  <si>
    <t>３．発行代理人・支払代理人に関する届出事項</t>
    <rPh sb="2" eb="4">
      <t>ハッコウ</t>
    </rPh>
    <rPh sb="4" eb="7">
      <t>ダイリニン</t>
    </rPh>
    <rPh sb="8" eb="10">
      <t>シハラ</t>
    </rPh>
    <rPh sb="10" eb="13">
      <t>ダイリニン</t>
    </rPh>
    <rPh sb="14" eb="15">
      <t>カン</t>
    </rPh>
    <rPh sb="17" eb="18">
      <t>トド</t>
    </rPh>
    <rPh sb="18" eb="19">
      <t>デ</t>
    </rPh>
    <rPh sb="19" eb="21">
      <t>ジコウ</t>
    </rPh>
    <phoneticPr fontId="1"/>
  </si>
  <si>
    <t>４．資金決済会社に関する届出事項</t>
    <rPh sb="2" eb="4">
      <t>シキン</t>
    </rPh>
    <rPh sb="4" eb="6">
      <t>ケッサイ</t>
    </rPh>
    <rPh sb="6" eb="8">
      <t>カイシャ</t>
    </rPh>
    <rPh sb="9" eb="10">
      <t>カン</t>
    </rPh>
    <rPh sb="12" eb="13">
      <t>トド</t>
    </rPh>
    <rPh sb="13" eb="14">
      <t>デ</t>
    </rPh>
    <rPh sb="14" eb="16">
      <t>ジコウ</t>
    </rPh>
    <phoneticPr fontId="1"/>
  </si>
  <si>
    <t>５．発行者に関する届出事項</t>
    <rPh sb="2" eb="5">
      <t>ハッコウシャ</t>
    </rPh>
    <rPh sb="6" eb="7">
      <t>カン</t>
    </rPh>
    <rPh sb="9" eb="10">
      <t>トド</t>
    </rPh>
    <rPh sb="10" eb="11">
      <t>デ</t>
    </rPh>
    <rPh sb="11" eb="13">
      <t>ジコウ</t>
    </rPh>
    <phoneticPr fontId="1"/>
  </si>
  <si>
    <t>会社名</t>
    <rPh sb="0" eb="3">
      <t>カイシャメイ</t>
    </rPh>
    <phoneticPr fontId="1"/>
  </si>
  <si>
    <t>届出印</t>
    <rPh sb="0" eb="3">
      <t>トドケデイン</t>
    </rPh>
    <phoneticPr fontId="1"/>
  </si>
  <si>
    <t>貴社にて登録の発行代理人及び支払代理人に対しては、弊社より各代理人別に登録結果（当該代理人以外の登録状況は除く。）をお知らせいたします。</t>
    <phoneticPr fontId="1"/>
  </si>
  <si>
    <t>１．基本事項</t>
    <rPh sb="2" eb="4">
      <t>キホン</t>
    </rPh>
    <rPh sb="4" eb="6">
      <t>ジコウ</t>
    </rPh>
    <phoneticPr fontId="1"/>
  </si>
  <si>
    <t>基本事項</t>
    <rPh sb="0" eb="2">
      <t>キホン</t>
    </rPh>
    <rPh sb="2" eb="4">
      <t>ジコウ</t>
    </rPh>
    <phoneticPr fontId="1"/>
  </si>
  <si>
    <t>２．届出基本情報</t>
    <rPh sb="2" eb="4">
      <t>トドケデ</t>
    </rPh>
    <rPh sb="4" eb="6">
      <t>キホン</t>
    </rPh>
    <rPh sb="6" eb="8">
      <t>ジョウホウ</t>
    </rPh>
    <phoneticPr fontId="1"/>
  </si>
  <si>
    <t>代理人を選任しない場合、当社とシステム接続をする必要があります。</t>
    <rPh sb="0" eb="3">
      <t>ダイリニン</t>
    </rPh>
    <rPh sb="4" eb="6">
      <t>センニン</t>
    </rPh>
    <rPh sb="9" eb="11">
      <t>バアイ</t>
    </rPh>
    <rPh sb="12" eb="14">
      <t>トウシャ</t>
    </rPh>
    <rPh sb="19" eb="21">
      <t>セツゾク</t>
    </rPh>
    <rPh sb="24" eb="26">
      <t>ヒツヨウ</t>
    </rPh>
    <phoneticPr fontId="1"/>
  </si>
  <si>
    <t>外国法人等の場合で、発行者に代わって機構との事務手続きを行う者をお届けください。</t>
    <phoneticPr fontId="1"/>
  </si>
  <si>
    <t>一般債振替制度において、資金決済会社として制度参加されている場合は、同一の内容をお届けください。</t>
    <rPh sb="0" eb="2">
      <t>イッパン</t>
    </rPh>
    <rPh sb="2" eb="3">
      <t>サイ</t>
    </rPh>
    <rPh sb="3" eb="5">
      <t>フリカエ</t>
    </rPh>
    <rPh sb="5" eb="7">
      <t>セイド</t>
    </rPh>
    <rPh sb="12" eb="14">
      <t>シキン</t>
    </rPh>
    <rPh sb="14" eb="16">
      <t>ケッサイ</t>
    </rPh>
    <rPh sb="16" eb="18">
      <t>カイシャ</t>
    </rPh>
    <rPh sb="21" eb="23">
      <t>セイド</t>
    </rPh>
    <rPh sb="23" eb="25">
      <t>サンカ</t>
    </rPh>
    <rPh sb="30" eb="32">
      <t>バアイ</t>
    </rPh>
    <rPh sb="34" eb="36">
      <t>ドウイツ</t>
    </rPh>
    <rPh sb="37" eb="39">
      <t>ナイヨウ</t>
    </rPh>
    <rPh sb="41" eb="42">
      <t>トド</t>
    </rPh>
    <phoneticPr fontId="1"/>
  </si>
  <si>
    <t>（１）利用する資金決済会社</t>
    <rPh sb="3" eb="5">
      <t>リヨウ</t>
    </rPh>
    <rPh sb="7" eb="9">
      <t>シキン</t>
    </rPh>
    <rPh sb="9" eb="11">
      <t>ケッサイ</t>
    </rPh>
    <rPh sb="11" eb="13">
      <t>カイシャ</t>
    </rPh>
    <phoneticPr fontId="1"/>
  </si>
  <si>
    <t>（２）発行代理人・支払代理人の選任</t>
    <rPh sb="3" eb="5">
      <t>ハッコウ</t>
    </rPh>
    <rPh sb="5" eb="8">
      <t>ダイリニン</t>
    </rPh>
    <rPh sb="9" eb="11">
      <t>シハラ</t>
    </rPh>
    <rPh sb="11" eb="14">
      <t>ダイリニン</t>
    </rPh>
    <rPh sb="15" eb="17">
      <t>センニン</t>
    </rPh>
    <phoneticPr fontId="1"/>
  </si>
  <si>
    <t>（３）代表者代理人に関する事項</t>
    <rPh sb="3" eb="6">
      <t>ダイヒョウシャ</t>
    </rPh>
    <rPh sb="6" eb="9">
      <t>ダイリニン</t>
    </rPh>
    <rPh sb="10" eb="11">
      <t>カン</t>
    </rPh>
    <rPh sb="13" eb="15">
      <t>ジコウ</t>
    </rPh>
    <phoneticPr fontId="1"/>
  </si>
  <si>
    <t>役職名及び氏名</t>
    <rPh sb="0" eb="3">
      <t>ヤクショクメイ</t>
    </rPh>
    <rPh sb="3" eb="4">
      <t>オヨ</t>
    </rPh>
    <rPh sb="5" eb="7">
      <t>シメイ</t>
    </rPh>
    <phoneticPr fontId="1"/>
  </si>
  <si>
    <t>機構加入者コード
（上5桁）</t>
    <rPh sb="0" eb="2">
      <t>キコウ</t>
    </rPh>
    <rPh sb="2" eb="5">
      <t>カニュウシャ</t>
    </rPh>
    <rPh sb="10" eb="11">
      <t>カミ</t>
    </rPh>
    <rPh sb="12" eb="13">
      <t>ケタ</t>
    </rPh>
    <phoneticPr fontId="1"/>
  </si>
  <si>
    <t>（名称）</t>
    <rPh sb="1" eb="3">
      <t>メイショウ</t>
    </rPh>
    <phoneticPr fontId="1"/>
  </si>
  <si>
    <t>（店舗名）</t>
    <rPh sb="1" eb="3">
      <t>テンポ</t>
    </rPh>
    <rPh sb="3" eb="4">
      <t>メイ</t>
    </rPh>
    <phoneticPr fontId="1"/>
  </si>
  <si>
    <t>　当社は、短期社債振替制度の参加形態別に必要な事項を、下記のとおり届け出いたします。</t>
    <rPh sb="5" eb="7">
      <t>タンキ</t>
    </rPh>
    <rPh sb="7" eb="9">
      <t>シャサイ</t>
    </rPh>
    <rPh sb="9" eb="11">
      <t>フリカエ</t>
    </rPh>
    <rPh sb="11" eb="13">
      <t>セイド</t>
    </rPh>
    <rPh sb="14" eb="16">
      <t>サンカ</t>
    </rPh>
    <rPh sb="16" eb="18">
      <t>ケイタイ</t>
    </rPh>
    <rPh sb="18" eb="19">
      <t>ベツ</t>
    </rPh>
    <rPh sb="20" eb="22">
      <t>ヒツヨウ</t>
    </rPh>
    <rPh sb="23" eb="25">
      <t>ジコウ</t>
    </rPh>
    <rPh sb="27" eb="29">
      <t>カキ</t>
    </rPh>
    <rPh sb="33" eb="34">
      <t>トド</t>
    </rPh>
    <rPh sb="35" eb="36">
      <t>デ</t>
    </rPh>
    <phoneticPr fontId="1"/>
  </si>
  <si>
    <t>（１）機構加入者コード</t>
    <rPh sb="3" eb="5">
      <t>キコウ</t>
    </rPh>
    <rPh sb="5" eb="8">
      <t>カニュウシャ</t>
    </rPh>
    <phoneticPr fontId="1"/>
  </si>
  <si>
    <t>区分コード（銀行の場合は「０」、証券会社等の場合は「１」）及び統一金融機関コード又は証券会社等標準コード4桁を半角数字5桁で御記入ください。</t>
    <rPh sb="0" eb="2">
      <t>クブン</t>
    </rPh>
    <rPh sb="53" eb="54">
      <t>ケタ</t>
    </rPh>
    <phoneticPr fontId="1"/>
  </si>
  <si>
    <t>「株式会社」等の組織種別も含め、全角にて正確に御記入下さい。</t>
    <rPh sb="16" eb="18">
      <t>ゼンカク</t>
    </rPh>
    <phoneticPr fontId="1"/>
  </si>
  <si>
    <t>金融機関等コード4桁及び店舗コード3桁を半角数字7桁で御記入ください。</t>
    <rPh sb="9" eb="10">
      <t>ケタ</t>
    </rPh>
    <rPh sb="10" eb="11">
      <t>オヨ</t>
    </rPh>
    <rPh sb="18" eb="19">
      <t>ケタ</t>
    </rPh>
    <phoneticPr fontId="1"/>
  </si>
  <si>
    <t>機構加入者</t>
    <rPh sb="0" eb="2">
      <t>キコウ</t>
    </rPh>
    <rPh sb="2" eb="5">
      <t>カニュウシャ</t>
    </rPh>
    <phoneticPr fontId="1"/>
  </si>
  <si>
    <t>対象参加形態</t>
    <rPh sb="0" eb="2">
      <t>タイショウ</t>
    </rPh>
    <rPh sb="2" eb="4">
      <t>サンカ</t>
    </rPh>
    <rPh sb="4" eb="6">
      <t>ケイタイ</t>
    </rPh>
    <phoneticPr fontId="1"/>
  </si>
  <si>
    <t>発行代理人
支払代理人</t>
    <rPh sb="0" eb="2">
      <t>ハッコウ</t>
    </rPh>
    <rPh sb="2" eb="5">
      <t>ダイリニン</t>
    </rPh>
    <rPh sb="6" eb="8">
      <t>シハラ</t>
    </rPh>
    <rPh sb="8" eb="11">
      <t>ダイリニン</t>
    </rPh>
    <phoneticPr fontId="1"/>
  </si>
  <si>
    <t>資金決済会社</t>
    <rPh sb="0" eb="2">
      <t>シキン</t>
    </rPh>
    <rPh sb="2" eb="4">
      <t>ケッサイ</t>
    </rPh>
    <rPh sb="4" eb="6">
      <t>カイシャ</t>
    </rPh>
    <phoneticPr fontId="1"/>
  </si>
  <si>
    <t>発行者</t>
    <rPh sb="0" eb="3">
      <t>ハッコウシャ</t>
    </rPh>
    <phoneticPr fontId="1"/>
  </si>
  <si>
    <t>① 選任の有無（該当する欄に○を御記入ください）</t>
    <rPh sb="2" eb="4">
      <t>センニン</t>
    </rPh>
    <rPh sb="5" eb="7">
      <t>ウム</t>
    </rPh>
    <rPh sb="8" eb="10">
      <t>ガイトウ</t>
    </rPh>
    <rPh sb="12" eb="13">
      <t>ラン</t>
    </rPh>
    <rPh sb="16" eb="19">
      <t>ゴキニュウ</t>
    </rPh>
    <phoneticPr fontId="1"/>
  </si>
  <si>
    <t>発行代理人・支払代理人を選任する</t>
    <rPh sb="0" eb="2">
      <t>ハッコウ</t>
    </rPh>
    <rPh sb="2" eb="5">
      <t>ダイリニン</t>
    </rPh>
    <rPh sb="6" eb="8">
      <t>シハライ</t>
    </rPh>
    <rPh sb="8" eb="11">
      <t>ダイリニン</t>
    </rPh>
    <rPh sb="12" eb="14">
      <t>センニン</t>
    </rPh>
    <phoneticPr fontId="1"/>
  </si>
  <si>
    <t>発行代理人・支払代理人を解任する</t>
    <rPh sb="0" eb="2">
      <t>ハッコウ</t>
    </rPh>
    <rPh sb="2" eb="5">
      <t>ダイリニン</t>
    </rPh>
    <rPh sb="6" eb="8">
      <t>シハライ</t>
    </rPh>
    <rPh sb="8" eb="11">
      <t>ダイリニン</t>
    </rPh>
    <rPh sb="12" eb="14">
      <t>カイニン</t>
    </rPh>
    <phoneticPr fontId="1"/>
  </si>
  <si>
    <t>発行代理人・支払代理人を選任しない</t>
    <rPh sb="0" eb="2">
      <t>ハッコウ</t>
    </rPh>
    <rPh sb="2" eb="5">
      <t>ダイリニン</t>
    </rPh>
    <rPh sb="6" eb="8">
      <t>シハライ</t>
    </rPh>
    <rPh sb="8" eb="11">
      <t>ダイリニン</t>
    </rPh>
    <rPh sb="12" eb="14">
      <t>センニン</t>
    </rPh>
    <phoneticPr fontId="1"/>
  </si>
  <si>
    <t>② 選任又は解任する代理人</t>
    <rPh sb="2" eb="4">
      <t>センニン</t>
    </rPh>
    <rPh sb="4" eb="5">
      <t>マタ</t>
    </rPh>
    <rPh sb="6" eb="8">
      <t>カイニン</t>
    </rPh>
    <rPh sb="10" eb="13">
      <t>ダイリニン</t>
    </rPh>
    <phoneticPr fontId="1"/>
  </si>
  <si>
    <t>代理人名称</t>
    <rPh sb="0" eb="2">
      <t>ダイリ</t>
    </rPh>
    <rPh sb="2" eb="3">
      <t>ニン</t>
    </rPh>
    <rPh sb="3" eb="5">
      <t>メイショウ</t>
    </rPh>
    <phoneticPr fontId="1"/>
  </si>
  <si>
    <t>発行代理人・支払代理人（１）</t>
    <rPh sb="0" eb="2">
      <t>ハッコウ</t>
    </rPh>
    <rPh sb="2" eb="5">
      <t>ダイリニン</t>
    </rPh>
    <rPh sb="6" eb="8">
      <t>シハラ</t>
    </rPh>
    <rPh sb="8" eb="11">
      <t>ダイリニン</t>
    </rPh>
    <phoneticPr fontId="1"/>
  </si>
  <si>
    <t>発行代理人・支払代理人（２）</t>
    <rPh sb="0" eb="2">
      <t>ハッコウ</t>
    </rPh>
    <rPh sb="2" eb="5">
      <t>ダイリニン</t>
    </rPh>
    <rPh sb="6" eb="8">
      <t>シハラ</t>
    </rPh>
    <rPh sb="8" eb="11">
      <t>ダイリニン</t>
    </rPh>
    <phoneticPr fontId="1"/>
  </si>
  <si>
    <t>発行代理人・支払代理人（３）</t>
    <rPh sb="0" eb="2">
      <t>ハッコウ</t>
    </rPh>
    <rPh sb="2" eb="5">
      <t>ダイリニン</t>
    </rPh>
    <rPh sb="6" eb="8">
      <t>シハラ</t>
    </rPh>
    <rPh sb="8" eb="11">
      <t>ダイリニン</t>
    </rPh>
    <phoneticPr fontId="1"/>
  </si>
  <si>
    <t>発行代理人・支払代理人（４）</t>
    <rPh sb="0" eb="2">
      <t>ハッコウ</t>
    </rPh>
    <rPh sb="2" eb="5">
      <t>ダイリニン</t>
    </rPh>
    <rPh sb="6" eb="8">
      <t>シハラ</t>
    </rPh>
    <rPh sb="8" eb="11">
      <t>ダイリニン</t>
    </rPh>
    <phoneticPr fontId="1"/>
  </si>
  <si>
    <t>発行代理人・支払代理人（５）</t>
    <rPh sb="0" eb="2">
      <t>ハッコウ</t>
    </rPh>
    <rPh sb="2" eb="5">
      <t>ダイリニン</t>
    </rPh>
    <rPh sb="6" eb="8">
      <t>シハラ</t>
    </rPh>
    <rPh sb="8" eb="11">
      <t>ダイリニン</t>
    </rPh>
    <phoneticPr fontId="1"/>
  </si>
  <si>
    <t>-</t>
    <phoneticPr fontId="1"/>
  </si>
  <si>
    <t>プルダウンから、次のとおり新規又は変更を選択してください。
　新規：現在、該当する参加形態に参加していない場合
　変更：届出済の事項を変更する場合</t>
    <rPh sb="8" eb="9">
      <t>ツギ</t>
    </rPh>
    <rPh sb="15" eb="16">
      <t>マタ</t>
    </rPh>
    <rPh sb="31" eb="33">
      <t>シンキ</t>
    </rPh>
    <rPh sb="34" eb="36">
      <t>ゲンザイ</t>
    </rPh>
    <rPh sb="37" eb="39">
      <t>ガイトウ</t>
    </rPh>
    <rPh sb="41" eb="43">
      <t>サンカ</t>
    </rPh>
    <rPh sb="43" eb="45">
      <t>ケイタイ</t>
    </rPh>
    <rPh sb="46" eb="48">
      <t>サンカ</t>
    </rPh>
    <rPh sb="53" eb="55">
      <t>バアイ</t>
    </rPh>
    <rPh sb="57" eb="59">
      <t>ヘンコウ</t>
    </rPh>
    <rPh sb="60" eb="61">
      <t>トド</t>
    </rPh>
    <rPh sb="61" eb="62">
      <t>デ</t>
    </rPh>
    <rPh sb="62" eb="63">
      <t>ズ</t>
    </rPh>
    <rPh sb="64" eb="66">
      <t>ジコウ</t>
    </rPh>
    <rPh sb="67" eb="69">
      <t>ヘンコウ</t>
    </rPh>
    <rPh sb="71" eb="73">
      <t>バアイ</t>
    </rPh>
    <phoneticPr fontId="1"/>
  </si>
  <si>
    <t>新規利用開始日又は変更の適用日を原則として営業日（西暦・半角）で御記入ください。</t>
    <rPh sb="0" eb="2">
      <t>シンキ</t>
    </rPh>
    <rPh sb="2" eb="4">
      <t>リヨウ</t>
    </rPh>
    <rPh sb="4" eb="6">
      <t>カイシ</t>
    </rPh>
    <rPh sb="6" eb="7">
      <t>ビ</t>
    </rPh>
    <rPh sb="7" eb="8">
      <t>マタ</t>
    </rPh>
    <rPh sb="9" eb="11">
      <t>ヘンコウ</t>
    </rPh>
    <rPh sb="12" eb="14">
      <t>テキヨウ</t>
    </rPh>
    <rPh sb="14" eb="15">
      <t>ビ</t>
    </rPh>
    <rPh sb="16" eb="18">
      <t>ゲンソク</t>
    </rPh>
    <rPh sb="21" eb="24">
      <t>エイギョウビ</t>
    </rPh>
    <rPh sb="25" eb="27">
      <t>セイレキ</t>
    </rPh>
    <rPh sb="28" eb="30">
      <t>ハンカク</t>
    </rPh>
    <rPh sb="32" eb="33">
      <t>ゴ</t>
    </rPh>
    <rPh sb="33" eb="35">
      <t>キニュウ</t>
    </rPh>
    <phoneticPr fontId="1"/>
  </si>
  <si>
    <t>本店所在地：</t>
    <rPh sb="0" eb="2">
      <t>ホンテン</t>
    </rPh>
    <rPh sb="2" eb="5">
      <t>ショザイチ</t>
    </rPh>
    <phoneticPr fontId="1"/>
  </si>
  <si>
    <t>提出日：</t>
    <rPh sb="0" eb="2">
      <t>テイシュツ</t>
    </rPh>
    <rPh sb="2" eb="3">
      <t>ビ</t>
    </rPh>
    <phoneticPr fontId="1"/>
  </si>
  <si>
    <t>発行者が代理人を選任もしくは解任する場合で、速やかな変更を希望する場合には、日付を指定せずに、「速やかに」の欄で「○」を選択してください。</t>
    <rPh sb="0" eb="3">
      <t>ハッコウシャ</t>
    </rPh>
    <rPh sb="48" eb="49">
      <t>スミ</t>
    </rPh>
    <phoneticPr fontId="1"/>
  </si>
  <si>
    <t>（発行者が代理人を選任もしくは解任する場合のみ選択可）</t>
    <rPh sb="1" eb="4">
      <t>ハッコウシャ</t>
    </rPh>
    <rPh sb="5" eb="8">
      <t>ダイリニン</t>
    </rPh>
    <rPh sb="9" eb="11">
      <t>センニン</t>
    </rPh>
    <rPh sb="15" eb="17">
      <t>カイニン</t>
    </rPh>
    <rPh sb="19" eb="21">
      <t>バアイ</t>
    </rPh>
    <rPh sb="23" eb="25">
      <t>センタク</t>
    </rPh>
    <rPh sb="25" eb="26">
      <t>カ</t>
    </rPh>
    <phoneticPr fontId="1"/>
  </si>
  <si>
    <t>※1</t>
  </si>
  <si>
    <t>※2</t>
  </si>
  <si>
    <t>※3</t>
  </si>
  <si>
    <t>※4</t>
  </si>
  <si>
    <t>※5</t>
  </si>
  <si>
    <t>※6</t>
  </si>
  <si>
    <t>※7</t>
  </si>
  <si>
    <t>※7
※8</t>
  </si>
  <si>
    <t>※8</t>
  </si>
  <si>
    <t>※9</t>
  </si>
  <si>
    <t>※10</t>
  </si>
  <si>
    <t>※11</t>
  </si>
  <si>
    <t>株式会社証券保管振替機構　御中</t>
    <rPh sb="0" eb="4">
      <t>カブシキガイシャ</t>
    </rPh>
    <rPh sb="4" eb="6">
      <t>ショウケン</t>
    </rPh>
    <rPh sb="6" eb="8">
      <t>ホカン</t>
    </rPh>
    <rPh sb="8" eb="10">
      <t>フリカエ</t>
    </rPh>
    <rPh sb="10" eb="12">
      <t>キコウ</t>
    </rPh>
    <rPh sb="13" eb="15">
      <t>オンチュウ</t>
    </rPh>
    <phoneticPr fontId="1"/>
  </si>
  <si>
    <t>届出の別</t>
    <rPh sb="0" eb="1">
      <t>トド</t>
    </rPh>
    <rPh sb="1" eb="2">
      <t>デ</t>
    </rPh>
    <rPh sb="3" eb="4">
      <t>ベツ</t>
    </rPh>
    <phoneticPr fontId="1"/>
  </si>
  <si>
    <t>参加形態別事項届出書</t>
    <rPh sb="0" eb="2">
      <t>サンカ</t>
    </rPh>
    <rPh sb="2" eb="4">
      <t>ケイタイ</t>
    </rPh>
    <rPh sb="4" eb="5">
      <t>ベツ</t>
    </rPh>
    <rPh sb="5" eb="7">
      <t>ジコウ</t>
    </rPh>
    <rPh sb="7" eb="8">
      <t>トド</t>
    </rPh>
    <rPh sb="8" eb="9">
      <t>デ</t>
    </rPh>
    <rPh sb="9" eb="10">
      <t>ショ</t>
    </rPh>
    <phoneticPr fontId="1"/>
  </si>
  <si>
    <t>ホームページの制度参加者一覧に掲載されている短期社債振替制度の資金決済会社の資金決済会社コードを半角数字7桁で御記入ください。</t>
    <rPh sb="22" eb="24">
      <t>タンキ</t>
    </rPh>
    <rPh sb="24" eb="26">
      <t>シャサイ</t>
    </rPh>
    <rPh sb="48" eb="50">
      <t>ハンカク</t>
    </rPh>
    <phoneticPr fontId="1"/>
  </si>
  <si>
    <t>ホームページの制度参加者一覧に掲載されている短期社債振替制度の発行・支払代理人の発行・支払代理人コードを半角数字5桁で御記入ください。</t>
    <rPh sb="22" eb="24">
      <t>タンキ</t>
    </rPh>
    <rPh sb="24" eb="26">
      <t>シャサイ</t>
    </rPh>
    <rPh sb="31" eb="33">
      <t>ハッコウ</t>
    </rPh>
    <rPh sb="34" eb="36">
      <t>シハラ</t>
    </rPh>
    <rPh sb="36" eb="39">
      <t>ダイリニン</t>
    </rPh>
    <rPh sb="40" eb="42">
      <t>ハッコウ</t>
    </rPh>
    <rPh sb="43" eb="45">
      <t>シハラ</t>
    </rPh>
    <rPh sb="45" eb="48">
      <t>ダイリニン</t>
    </rPh>
    <rPh sb="52" eb="54">
      <t>ハンカク</t>
    </rPh>
    <phoneticPr fontId="1"/>
  </si>
  <si>
    <t>＜基本情報＞</t>
    <rPh sb="1" eb="3">
      <t>キホン</t>
    </rPh>
    <rPh sb="3" eb="5">
      <t>ジョウホウ</t>
    </rPh>
    <phoneticPr fontId="1"/>
  </si>
  <si>
    <t>届出書名</t>
    <rPh sb="0" eb="3">
      <t>トドケデショ</t>
    </rPh>
    <rPh sb="3" eb="4">
      <t>メイ</t>
    </rPh>
    <phoneticPr fontId="1"/>
  </si>
  <si>
    <t>CP0-B01_参加形態別事項届出書（短期社債振替制度）</t>
    <rPh sb="8" eb="10">
      <t>サンカ</t>
    </rPh>
    <rPh sb="10" eb="12">
      <t>ケイタイ</t>
    </rPh>
    <rPh sb="12" eb="13">
      <t>ベツ</t>
    </rPh>
    <rPh sb="13" eb="15">
      <t>ジコウ</t>
    </rPh>
    <rPh sb="15" eb="18">
      <t>トドケデショ</t>
    </rPh>
    <rPh sb="19" eb="21">
      <t>タンキ</t>
    </rPh>
    <rPh sb="21" eb="23">
      <t>シャサイ</t>
    </rPh>
    <rPh sb="23" eb="25">
      <t>フリカエ</t>
    </rPh>
    <rPh sb="25" eb="27">
      <t>セイド</t>
    </rPh>
    <phoneticPr fontId="1"/>
  </si>
  <si>
    <t>CP機構加入者/CP代理人/CP資金決済会社/CP発行者</t>
    <rPh sb="2" eb="4">
      <t>キコウ</t>
    </rPh>
    <rPh sb="4" eb="7">
      <t>カニュウシャ</t>
    </rPh>
    <rPh sb="10" eb="12">
      <t>ダイリ</t>
    </rPh>
    <rPh sb="12" eb="13">
      <t>ニン</t>
    </rPh>
    <rPh sb="16" eb="18">
      <t>シキン</t>
    </rPh>
    <rPh sb="18" eb="20">
      <t>ケッサイ</t>
    </rPh>
    <rPh sb="20" eb="22">
      <t>カイシャ</t>
    </rPh>
    <rPh sb="25" eb="28">
      <t>ハッコウシャ</t>
    </rPh>
    <phoneticPr fontId="1"/>
  </si>
  <si>
    <t>Excel上データ開始行</t>
    <rPh sb="5" eb="6">
      <t>ジョウ</t>
    </rPh>
    <rPh sb="9" eb="11">
      <t>カイシ</t>
    </rPh>
    <rPh sb="11" eb="12">
      <t>ギョウ</t>
    </rPh>
    <phoneticPr fontId="1"/>
  </si>
  <si>
    <t>Excel上データ終了行</t>
    <rPh sb="9" eb="11">
      <t>シュウリョウ</t>
    </rPh>
    <rPh sb="11" eb="12">
      <t>ギョウ</t>
    </rPh>
    <phoneticPr fontId="1"/>
  </si>
  <si>
    <t>＜届出事項＞</t>
    <rPh sb="1" eb="3">
      <t>トドケデ</t>
    </rPh>
    <rPh sb="3" eb="5">
      <t>ジコウ</t>
    </rPh>
    <phoneticPr fontId="1"/>
  </si>
  <si>
    <t>CSV化ツール処理対象範囲</t>
    <phoneticPr fontId="16"/>
  </si>
  <si>
    <t>参考情報（共通）</t>
    <rPh sb="0" eb="2">
      <t>サンコウ</t>
    </rPh>
    <rPh sb="2" eb="4">
      <t>ジョウホウ</t>
    </rPh>
    <rPh sb="5" eb="7">
      <t>キョウツウ</t>
    </rPh>
    <phoneticPr fontId="1"/>
  </si>
  <si>
    <t>目的地等参考情報</t>
    <rPh sb="0" eb="2">
      <t>モクテキ</t>
    </rPh>
    <rPh sb="2" eb="3">
      <t>チ</t>
    </rPh>
    <rPh sb="3" eb="4">
      <t>ナド</t>
    </rPh>
    <rPh sb="4" eb="6">
      <t>サンコウ</t>
    </rPh>
    <rPh sb="6" eb="8">
      <t>ジョウホウ</t>
    </rPh>
    <phoneticPr fontId="1"/>
  </si>
  <si>
    <t>#</t>
    <phoneticPr fontId="1"/>
  </si>
  <si>
    <t>手入力項目フラグ</t>
    <rPh sb="0" eb="1">
      <t>テ</t>
    </rPh>
    <rPh sb="1" eb="3">
      <t>ニュウリョク</t>
    </rPh>
    <rPh sb="3" eb="5">
      <t>コウモク</t>
    </rPh>
    <phoneticPr fontId="1"/>
  </si>
  <si>
    <t>データ種別</t>
    <rPh sb="3" eb="5">
      <t>シュベツ</t>
    </rPh>
    <phoneticPr fontId="1"/>
  </si>
  <si>
    <t>列番号</t>
    <rPh sb="0" eb="1">
      <t>レツ</t>
    </rPh>
    <rPh sb="1" eb="3">
      <t>バンゴウ</t>
    </rPh>
    <phoneticPr fontId="1"/>
  </si>
  <si>
    <t>登録値</t>
    <rPh sb="0" eb="2">
      <t>トウロク</t>
    </rPh>
    <rPh sb="2" eb="3">
      <t>アタイ</t>
    </rPh>
    <phoneticPr fontId="1"/>
  </si>
  <si>
    <t>ソース種別</t>
    <rPh sb="3" eb="5">
      <t>シュベツ</t>
    </rPh>
    <phoneticPr fontId="1"/>
  </si>
  <si>
    <t>届出書上のExcelによる制御</t>
    <rPh sb="0" eb="3">
      <t>トドケデショ</t>
    </rPh>
    <rPh sb="3" eb="4">
      <t>ジョウ</t>
    </rPh>
    <rPh sb="13" eb="15">
      <t>セイギョ</t>
    </rPh>
    <phoneticPr fontId="1"/>
  </si>
  <si>
    <t>ツール処理シート上のExcelによる制御</t>
    <rPh sb="3" eb="5">
      <t>ショリ</t>
    </rPh>
    <rPh sb="8" eb="9">
      <t>ジョウ</t>
    </rPh>
    <rPh sb="18" eb="20">
      <t>セイギョ</t>
    </rPh>
    <phoneticPr fontId="1"/>
  </si>
  <si>
    <t>備考</t>
    <rPh sb="0" eb="2">
      <t>ビコウ</t>
    </rPh>
    <phoneticPr fontId="16"/>
  </si>
  <si>
    <t>CO</t>
    <phoneticPr fontId="1"/>
  </si>
  <si>
    <t>マス管条件必須時の条件</t>
    <rPh sb="2" eb="3">
      <t>カン</t>
    </rPh>
    <rPh sb="3" eb="5">
      <t>ジョウケン</t>
    </rPh>
    <rPh sb="5" eb="7">
      <t>ヒッス</t>
    </rPh>
    <rPh sb="7" eb="8">
      <t>ジ</t>
    </rPh>
    <rPh sb="9" eb="11">
      <t>ジョウケン</t>
    </rPh>
    <phoneticPr fontId="1"/>
  </si>
  <si>
    <t>＊マスタ管理システムに手入力する際に必要となる可能性のある項目は〇。それ以外は-。</t>
    <phoneticPr fontId="16"/>
  </si>
  <si>
    <t>T：登録値の内容をそのまま（Null値はNull値として、Null以外は登録値を）CSV化する。（スルーのT。）
N：登録値がNullの場合は、現在DBから値を採用する。登録値がNull以外の場合は、その値を採用する。（フラグ「なし」のN。）
A："N"と同じ処理を行い、さらに、登録値がNull以外の場合は、当該項目の直前に位置するフィールドに、"*"を入力する。（フラグ「あり」のA。）
F：なにもしない。（フラグのF。）</t>
    <rPh sb="2" eb="4">
      <t>トウロク</t>
    </rPh>
    <rPh sb="4" eb="5">
      <t>アタイ</t>
    </rPh>
    <rPh sb="6" eb="8">
      <t>ナイヨウ</t>
    </rPh>
    <rPh sb="18" eb="19">
      <t>チ</t>
    </rPh>
    <rPh sb="24" eb="25">
      <t>チ</t>
    </rPh>
    <rPh sb="33" eb="35">
      <t>イガイ</t>
    </rPh>
    <rPh sb="36" eb="38">
      <t>トウロク</t>
    </rPh>
    <rPh sb="38" eb="39">
      <t>アタイ</t>
    </rPh>
    <rPh sb="44" eb="45">
      <t>カ</t>
    </rPh>
    <rPh sb="59" eb="61">
      <t>トウロク</t>
    </rPh>
    <rPh sb="61" eb="62">
      <t>アタイ</t>
    </rPh>
    <rPh sb="68" eb="70">
      <t>バアイ</t>
    </rPh>
    <rPh sb="72" eb="74">
      <t>ゲンザイ</t>
    </rPh>
    <rPh sb="78" eb="79">
      <t>アタイ</t>
    </rPh>
    <rPh sb="80" eb="82">
      <t>サイヨウ</t>
    </rPh>
    <rPh sb="85" eb="87">
      <t>トウロク</t>
    </rPh>
    <rPh sb="87" eb="88">
      <t>アタイ</t>
    </rPh>
    <rPh sb="93" eb="95">
      <t>イガイ</t>
    </rPh>
    <rPh sb="96" eb="98">
      <t>バアイ</t>
    </rPh>
    <rPh sb="102" eb="103">
      <t>アタイ</t>
    </rPh>
    <rPh sb="104" eb="106">
      <t>サイヨウ</t>
    </rPh>
    <rPh sb="128" eb="129">
      <t>オナ</t>
    </rPh>
    <rPh sb="130" eb="132">
      <t>ショリ</t>
    </rPh>
    <rPh sb="133" eb="134">
      <t>オコナ</t>
    </rPh>
    <rPh sb="148" eb="150">
      <t>イガイ</t>
    </rPh>
    <rPh sb="155" eb="157">
      <t>トウガイ</t>
    </rPh>
    <rPh sb="157" eb="159">
      <t>コウモク</t>
    </rPh>
    <rPh sb="160" eb="162">
      <t>チョクゼン</t>
    </rPh>
    <rPh sb="163" eb="165">
      <t>イチ</t>
    </rPh>
    <rPh sb="178" eb="180">
      <t>ニュウリョク</t>
    </rPh>
    <phoneticPr fontId="1"/>
  </si>
  <si>
    <t>＊COにおける登録先DBのDBコード。</t>
    <rPh sb="7" eb="9">
      <t>トウロク</t>
    </rPh>
    <rPh sb="9" eb="10">
      <t>サキ</t>
    </rPh>
    <phoneticPr fontId="1"/>
  </si>
  <si>
    <t>＊CO登録用CSVファイル上のフィールド順序。</t>
    <rPh sb="3" eb="6">
      <t>トウロクヨウ</t>
    </rPh>
    <rPh sb="13" eb="14">
      <t>ジョウ</t>
    </rPh>
    <rPh sb="20" eb="22">
      <t>ジュンジョ</t>
    </rPh>
    <phoneticPr fontId="1"/>
  </si>
  <si>
    <t>＊実際に登録する値。補記が必要な項目はここで補記する。</t>
    <rPh sb="1" eb="3">
      <t>ジッサイ</t>
    </rPh>
    <rPh sb="4" eb="6">
      <t>トウロク</t>
    </rPh>
    <rPh sb="8" eb="9">
      <t>アタイ</t>
    </rPh>
    <rPh sb="10" eb="12">
      <t>ホキ</t>
    </rPh>
    <rPh sb="13" eb="15">
      <t>ヒツヨウ</t>
    </rPh>
    <rPh sb="16" eb="18">
      <t>コウモク</t>
    </rPh>
    <rPh sb="22" eb="24">
      <t>ホキ</t>
    </rPh>
    <phoneticPr fontId="1"/>
  </si>
  <si>
    <t>自由記入欄</t>
    <rPh sb="0" eb="2">
      <t>ジユウ</t>
    </rPh>
    <rPh sb="2" eb="4">
      <t>キニュウ</t>
    </rPh>
    <rPh sb="4" eb="5">
      <t>ラン</t>
    </rPh>
    <phoneticPr fontId="1"/>
  </si>
  <si>
    <t>規定：原則規定値。場合によっては規定値と異なる値を設定する。
届出：届出された内容または届出された内容を変換して取得するフラグ。
補記：機構が補記する。</t>
    <rPh sb="0" eb="2">
      <t>キテイ</t>
    </rPh>
    <rPh sb="3" eb="5">
      <t>ゲンソク</t>
    </rPh>
    <rPh sb="5" eb="8">
      <t>キテイチ</t>
    </rPh>
    <rPh sb="9" eb="11">
      <t>バアイ</t>
    </rPh>
    <rPh sb="16" eb="19">
      <t>キテイチ</t>
    </rPh>
    <rPh sb="20" eb="21">
      <t>コト</t>
    </rPh>
    <rPh sb="23" eb="24">
      <t>アタイ</t>
    </rPh>
    <rPh sb="25" eb="27">
      <t>セッテイ</t>
    </rPh>
    <rPh sb="31" eb="33">
      <t>トドケデ</t>
    </rPh>
    <rPh sb="34" eb="36">
      <t>トドケデ</t>
    </rPh>
    <rPh sb="39" eb="41">
      <t>ナイヨウ</t>
    </rPh>
    <rPh sb="44" eb="46">
      <t>トドケデ</t>
    </rPh>
    <rPh sb="49" eb="51">
      <t>ナイヨウ</t>
    </rPh>
    <rPh sb="52" eb="54">
      <t>ヘンカン</t>
    </rPh>
    <rPh sb="56" eb="58">
      <t>シュトク</t>
    </rPh>
    <rPh sb="65" eb="67">
      <t>ホキ</t>
    </rPh>
    <rPh sb="68" eb="70">
      <t>キコウ</t>
    </rPh>
    <rPh sb="71" eb="73">
      <t>ホキ</t>
    </rPh>
    <phoneticPr fontId="1"/>
  </si>
  <si>
    <t>＊届出書上で、Excelの入力規則等を利用して行う予定の制御内容。</t>
    <rPh sb="1" eb="4">
      <t>トドケデショ</t>
    </rPh>
    <rPh sb="4" eb="5">
      <t>ウエ</t>
    </rPh>
    <phoneticPr fontId="1"/>
  </si>
  <si>
    <t>＊ツール処理シート上で、Excelの関数又は入力規則等を利用して行う予定の制御又はツール処理シート上に記載する規定値の内容</t>
    <rPh sb="4" eb="6">
      <t>ショリ</t>
    </rPh>
    <rPh sb="9" eb="10">
      <t>ウエ</t>
    </rPh>
    <rPh sb="18" eb="20">
      <t>カンスウ</t>
    </rPh>
    <rPh sb="20" eb="21">
      <t>マタ</t>
    </rPh>
    <rPh sb="39" eb="40">
      <t>マタ</t>
    </rPh>
    <rPh sb="44" eb="46">
      <t>ショリ</t>
    </rPh>
    <rPh sb="49" eb="50">
      <t>ウエ</t>
    </rPh>
    <rPh sb="51" eb="53">
      <t>キサイ</t>
    </rPh>
    <rPh sb="55" eb="58">
      <t>キテイチ</t>
    </rPh>
    <rPh sb="59" eb="61">
      <t>ナイヨウ</t>
    </rPh>
    <phoneticPr fontId="1"/>
  </si>
  <si>
    <t>自由記入欄</t>
    <rPh sb="0" eb="2">
      <t>ジユウ</t>
    </rPh>
    <rPh sb="2" eb="4">
      <t>キニュウ</t>
    </rPh>
    <rPh sb="4" eb="5">
      <t>ラン</t>
    </rPh>
    <phoneticPr fontId="16"/>
  </si>
  <si>
    <t>＊業務ではなく、あくまでマス管のシステム要件。</t>
    <rPh sb="1" eb="3">
      <t>ギョウム</t>
    </rPh>
    <rPh sb="14" eb="15">
      <t>カン</t>
    </rPh>
    <rPh sb="20" eb="22">
      <t>ヨウケン</t>
    </rPh>
    <phoneticPr fontId="1"/>
  </si>
  <si>
    <t>COレコード番号</t>
    <rPh sb="6" eb="8">
      <t>バンゴウ</t>
    </rPh>
    <phoneticPr fontId="1"/>
  </si>
  <si>
    <t>T</t>
    <phoneticPr fontId="16"/>
  </si>
  <si>
    <t>db94</t>
    <phoneticPr fontId="16"/>
  </si>
  <si>
    <t>規定</t>
    <rPh sb="0" eb="2">
      <t>キテイ</t>
    </rPh>
    <phoneticPr fontId="16"/>
  </si>
  <si>
    <t>届出非表示項目</t>
    <phoneticPr fontId="16"/>
  </si>
  <si>
    <t>規定値（""(Null値))</t>
    <phoneticPr fontId="16"/>
  </si>
  <si>
    <t>COのDBを上書きする際に、対象レコードを特定するための項目。</t>
    <rPh sb="28" eb="30">
      <t>コウモク</t>
    </rPh>
    <phoneticPr fontId="1"/>
  </si>
  <si>
    <t>-</t>
    <phoneticPr fontId="16"/>
  </si>
  <si>
    <t>-</t>
    <phoneticPr fontId="16"/>
  </si>
  <si>
    <t>対象外</t>
    <rPh sb="0" eb="3">
      <t>タイショウガイ</t>
    </rPh>
    <phoneticPr fontId="16"/>
  </si>
  <si>
    <t>-</t>
    <phoneticPr fontId="16"/>
  </si>
  <si>
    <t>-</t>
    <phoneticPr fontId="16"/>
  </si>
  <si>
    <t>CO登録日時</t>
    <rPh sb="2" eb="4">
      <t>トウロク</t>
    </rPh>
    <rPh sb="4" eb="6">
      <t>ニチジ</t>
    </rPh>
    <phoneticPr fontId="1"/>
  </si>
  <si>
    <t>db94</t>
    <phoneticPr fontId="16"/>
  </si>
  <si>
    <t>届出非表示項目</t>
    <rPh sb="0" eb="2">
      <t>トドケデ</t>
    </rPh>
    <rPh sb="2" eb="5">
      <t>ヒヒョウジ</t>
    </rPh>
    <rPh sb="5" eb="7">
      <t>コウモク</t>
    </rPh>
    <phoneticPr fontId="1"/>
  </si>
  <si>
    <t>規定値（""(Null値))</t>
    <phoneticPr fontId="16"/>
  </si>
  <si>
    <t>COレコード番号を生かすために必要なCOデータベースのフィールド枠。</t>
    <rPh sb="6" eb="8">
      <t>バンゴウ</t>
    </rPh>
    <rPh sb="9" eb="10">
      <t>イ</t>
    </rPh>
    <rPh sb="15" eb="17">
      <t>ヒツヨウ</t>
    </rPh>
    <rPh sb="32" eb="33">
      <t>ワク</t>
    </rPh>
    <phoneticPr fontId="1"/>
  </si>
  <si>
    <t>-</t>
    <phoneticPr fontId="16"/>
  </si>
  <si>
    <t>CO登録者</t>
    <rPh sb="2" eb="4">
      <t>トウロク</t>
    </rPh>
    <rPh sb="4" eb="5">
      <t>モノ</t>
    </rPh>
    <phoneticPr fontId="1"/>
  </si>
  <si>
    <t>T</t>
    <phoneticPr fontId="16"/>
  </si>
  <si>
    <t>db94</t>
    <phoneticPr fontId="16"/>
  </si>
  <si>
    <t>CO更新日時</t>
    <rPh sb="2" eb="4">
      <t>コウシン</t>
    </rPh>
    <rPh sb="4" eb="6">
      <t>ニチジ</t>
    </rPh>
    <phoneticPr fontId="1"/>
  </si>
  <si>
    <t>CO更新者</t>
    <rPh sb="2" eb="4">
      <t>コウシン</t>
    </rPh>
    <rPh sb="4" eb="5">
      <t>モノ</t>
    </rPh>
    <phoneticPr fontId="1"/>
  </si>
  <si>
    <t>T</t>
    <phoneticPr fontId="16"/>
  </si>
  <si>
    <t>データレコード識別区分</t>
    <rPh sb="7" eb="9">
      <t>シキベツ</t>
    </rPh>
    <rPh sb="9" eb="11">
      <t>クブン</t>
    </rPh>
    <phoneticPr fontId="17"/>
  </si>
  <si>
    <t>規定値（"614000")</t>
    <phoneticPr fontId="16"/>
  </si>
  <si>
    <t>CP機</t>
    <rPh sb="2" eb="3">
      <t>キ</t>
    </rPh>
    <phoneticPr fontId="1"/>
  </si>
  <si>
    <t>必須</t>
    <rPh sb="0" eb="2">
      <t>ヒッス</t>
    </rPh>
    <phoneticPr fontId="1"/>
  </si>
  <si>
    <t>9</t>
  </si>
  <si>
    <t>操作区分</t>
    <rPh sb="0" eb="2">
      <t>ソウサ</t>
    </rPh>
    <rPh sb="2" eb="4">
      <t>クブン</t>
    </rPh>
    <phoneticPr fontId="17"/>
  </si>
  <si>
    <t>T</t>
    <phoneticPr fontId="16"/>
  </si>
  <si>
    <t>INS</t>
    <phoneticPr fontId="16"/>
  </si>
  <si>
    <t>規定値（"INS")</t>
    <phoneticPr fontId="16"/>
  </si>
  <si>
    <t>Ca</t>
  </si>
  <si>
    <t>会社コード</t>
    <rPh sb="0" eb="2">
      <t>カイシャ</t>
    </rPh>
    <phoneticPr fontId="17"/>
  </si>
  <si>
    <t>〇</t>
    <phoneticPr fontId="16"/>
  </si>
  <si>
    <t>db94</t>
    <phoneticPr fontId="16"/>
  </si>
  <si>
    <t>補記</t>
    <rPh sb="0" eb="2">
      <t>ホキ</t>
    </rPh>
    <phoneticPr fontId="16"/>
  </si>
  <si>
    <t>[入力規則]
・数字7桁のみを許容
・下２桁は00のみを許容</t>
    <rPh sb="8" eb="10">
      <t>スウジ</t>
    </rPh>
    <rPh sb="11" eb="12">
      <t>ケタ</t>
    </rPh>
    <rPh sb="15" eb="17">
      <t>キョヨウ</t>
    </rPh>
    <rPh sb="19" eb="20">
      <t>シモ</t>
    </rPh>
    <rPh sb="21" eb="22">
      <t>ケタ</t>
    </rPh>
    <rPh sb="28" eb="30">
      <t>キョヨウ</t>
    </rPh>
    <phoneticPr fontId="1"/>
  </si>
  <si>
    <t>C</t>
  </si>
  <si>
    <t>適用開始年月日（マス管用）</t>
    <rPh sb="0" eb="2">
      <t>テキヨウ</t>
    </rPh>
    <rPh sb="2" eb="4">
      <t>カイシ</t>
    </rPh>
    <rPh sb="4" eb="7">
      <t>ネンガッピ</t>
    </rPh>
    <phoneticPr fontId="17"/>
  </si>
  <si>
    <t>T</t>
    <phoneticPr fontId="16"/>
  </si>
  <si>
    <t>db94</t>
    <phoneticPr fontId="16"/>
  </si>
  <si>
    <t>[入力規則]
数字８桁</t>
    <rPh sb="7" eb="9">
      <t>スウジ</t>
    </rPh>
    <rPh sb="10" eb="11">
      <t>ケタ</t>
    </rPh>
    <phoneticPr fontId="1"/>
  </si>
  <si>
    <t>更新区分</t>
    <rPh sb="0" eb="2">
      <t>コウシン</t>
    </rPh>
    <rPh sb="2" eb="4">
      <t>クブン</t>
    </rPh>
    <phoneticPr fontId="17"/>
  </si>
  <si>
    <t>T</t>
    <phoneticPr fontId="16"/>
  </si>
  <si>
    <t>db94</t>
    <phoneticPr fontId="16"/>
  </si>
  <si>
    <t>届出</t>
    <rPh sb="0" eb="2">
      <t>トドケデ</t>
    </rPh>
    <phoneticPr fontId="16"/>
  </si>
  <si>
    <t>[入力規則]
プルダウンによる選択（新規or変更）</t>
    <rPh sb="15" eb="17">
      <t>センタク</t>
    </rPh>
    <rPh sb="18" eb="20">
      <t>シンキ</t>
    </rPh>
    <rPh sb="22" eb="24">
      <t>ヘンコウ</t>
    </rPh>
    <phoneticPr fontId="1"/>
  </si>
  <si>
    <t>[関数]
届出書上の該当箇所が「新規」なら1、「それ以外」なら2を設定。</t>
    <rPh sb="1" eb="3">
      <t>カンスウ</t>
    </rPh>
    <rPh sb="5" eb="8">
      <t>トドケデショ</t>
    </rPh>
    <rPh sb="8" eb="9">
      <t>ジョウ</t>
    </rPh>
    <rPh sb="10" eb="12">
      <t>ガイトウ</t>
    </rPh>
    <rPh sb="12" eb="14">
      <t>カショ</t>
    </rPh>
    <rPh sb="16" eb="18">
      <t>シンキ</t>
    </rPh>
    <rPh sb="26" eb="28">
      <t>イガイ</t>
    </rPh>
    <rPh sb="33" eb="35">
      <t>セッテイ</t>
    </rPh>
    <phoneticPr fontId="1"/>
  </si>
  <si>
    <t>項目変更フラグ（利用開始年月日）</t>
    <rPh sb="0" eb="2">
      <t>コウモク</t>
    </rPh>
    <rPh sb="2" eb="4">
      <t>ヘンコウ</t>
    </rPh>
    <rPh sb="8" eb="10">
      <t>リヨウ</t>
    </rPh>
    <rPh sb="10" eb="12">
      <t>カイシ</t>
    </rPh>
    <rPh sb="12" eb="15">
      <t>ネンガッピ</t>
    </rPh>
    <phoneticPr fontId="17"/>
  </si>
  <si>
    <t>F</t>
    <phoneticPr fontId="16"/>
  </si>
  <si>
    <t>規定値（""(Null値))</t>
    <rPh sb="0" eb="3">
      <t>キテイチ</t>
    </rPh>
    <rPh sb="11" eb="12">
      <t>アタイ</t>
    </rPh>
    <phoneticPr fontId="1"/>
  </si>
  <si>
    <t>任意</t>
    <rPh sb="0" eb="2">
      <t>ニンイ</t>
    </rPh>
    <phoneticPr fontId="1"/>
  </si>
  <si>
    <t>Cb</t>
  </si>
  <si>
    <t>利用開始年月日（マス管用）</t>
    <rPh sb="0" eb="2">
      <t>リヨウ</t>
    </rPh>
    <rPh sb="2" eb="4">
      <t>カイシ</t>
    </rPh>
    <rPh sb="4" eb="7">
      <t>ネンガッピ</t>
    </rPh>
    <rPh sb="10" eb="11">
      <t>カン</t>
    </rPh>
    <rPh sb="11" eb="12">
      <t>ヨウ</t>
    </rPh>
    <phoneticPr fontId="17"/>
  </si>
  <si>
    <t>〇</t>
    <phoneticPr fontId="16"/>
  </si>
  <si>
    <t>A</t>
    <phoneticPr fontId="16"/>
  </si>
  <si>
    <t>[入力規則]
・数字のみ
・4桁＆2桁＆2桁</t>
    <rPh sb="8" eb="10">
      <t>スウジ</t>
    </rPh>
    <rPh sb="15" eb="16">
      <t>ケタ</t>
    </rPh>
    <rPh sb="18" eb="19">
      <t>ケタ</t>
    </rPh>
    <rPh sb="21" eb="22">
      <t>ケタ</t>
    </rPh>
    <phoneticPr fontId="1"/>
  </si>
  <si>
    <t>[関数]
届出書上の更新区分が「新規」なら、届出書上の「適用開始日」をAND関数で結合し転記する。「新規」以外の場合には、Null値とする。</t>
    <rPh sb="1" eb="3">
      <t>カンスウ</t>
    </rPh>
    <rPh sb="5" eb="8">
      <t>トドケデショ</t>
    </rPh>
    <rPh sb="8" eb="9">
      <t>ウエ</t>
    </rPh>
    <rPh sb="10" eb="12">
      <t>コウシン</t>
    </rPh>
    <rPh sb="12" eb="14">
      <t>クブン</t>
    </rPh>
    <rPh sb="16" eb="18">
      <t>シンキ</t>
    </rPh>
    <rPh sb="22" eb="25">
      <t>トドケデショ</t>
    </rPh>
    <rPh sb="25" eb="26">
      <t>ジョウ</t>
    </rPh>
    <rPh sb="28" eb="30">
      <t>テキヨウ</t>
    </rPh>
    <rPh sb="30" eb="32">
      <t>カイシ</t>
    </rPh>
    <rPh sb="32" eb="33">
      <t>ビ</t>
    </rPh>
    <rPh sb="38" eb="40">
      <t>カンスウ</t>
    </rPh>
    <rPh sb="41" eb="43">
      <t>ケツゴウ</t>
    </rPh>
    <rPh sb="44" eb="46">
      <t>テンキ</t>
    </rPh>
    <rPh sb="50" eb="52">
      <t>シンキ</t>
    </rPh>
    <rPh sb="53" eb="55">
      <t>イガイ</t>
    </rPh>
    <rPh sb="56" eb="58">
      <t>バアイ</t>
    </rPh>
    <rPh sb="65" eb="66">
      <t>アタイ</t>
    </rPh>
    <phoneticPr fontId="1"/>
  </si>
  <si>
    <t>条件必須</t>
    <rPh sb="0" eb="2">
      <t>ジョウケン</t>
    </rPh>
    <rPh sb="2" eb="4">
      <t>ヒッス</t>
    </rPh>
    <phoneticPr fontId="1"/>
  </si>
  <si>
    <t>以下を全て満たす場合、入力必須。
・更新区分=「1」（新規）
・操作区分=「INS」（登録)</t>
    <phoneticPr fontId="1"/>
  </si>
  <si>
    <t>項目変更フラグ（利用終了年月日）</t>
    <rPh sb="0" eb="2">
      <t>コウモク</t>
    </rPh>
    <rPh sb="2" eb="4">
      <t>ヘンコウ</t>
    </rPh>
    <rPh sb="8" eb="10">
      <t>リヨウ</t>
    </rPh>
    <rPh sb="10" eb="12">
      <t>シュウリョウ</t>
    </rPh>
    <rPh sb="12" eb="15">
      <t>ネンガッピ</t>
    </rPh>
    <phoneticPr fontId="17"/>
  </si>
  <si>
    <t>利用終了年月日（マス管用）</t>
    <rPh sb="0" eb="2">
      <t>リヨウ</t>
    </rPh>
    <rPh sb="2" eb="4">
      <t>シュウリョウ</t>
    </rPh>
    <rPh sb="4" eb="7">
      <t>ネンガッピ</t>
    </rPh>
    <phoneticPr fontId="17"/>
  </si>
  <si>
    <t>db94</t>
    <phoneticPr fontId="16"/>
  </si>
  <si>
    <t>規定値（"29991231")</t>
    <phoneticPr fontId="16"/>
  </si>
  <si>
    <t>項目変更フラグ（新会社コード）</t>
    <rPh sb="0" eb="2">
      <t>コウモク</t>
    </rPh>
    <rPh sb="2" eb="4">
      <t>ヘンコウ</t>
    </rPh>
    <rPh sb="8" eb="11">
      <t>シンカイシャ</t>
    </rPh>
    <phoneticPr fontId="17"/>
  </si>
  <si>
    <t>新会社コード</t>
    <rPh sb="0" eb="3">
      <t>シンカイシャ</t>
    </rPh>
    <phoneticPr fontId="17"/>
  </si>
  <si>
    <t>補記</t>
    <rPh sb="0" eb="2">
      <t>ホキ</t>
    </rPh>
    <phoneticPr fontId="1"/>
  </si>
  <si>
    <t>[入力規則]
・7桁
・下２桁は00のみを許容</t>
    <rPh sb="1" eb="3">
      <t>ニュウリョク</t>
    </rPh>
    <rPh sb="3" eb="5">
      <t>キソク</t>
    </rPh>
    <rPh sb="9" eb="10">
      <t>ケタ</t>
    </rPh>
    <rPh sb="12" eb="13">
      <t>シモ</t>
    </rPh>
    <rPh sb="14" eb="15">
      <t>ケタ</t>
    </rPh>
    <rPh sb="21" eb="23">
      <t>キョヨウ</t>
    </rPh>
    <phoneticPr fontId="1"/>
  </si>
  <si>
    <t>・脱退対象の法人が脱退時に合併機能を利用する場合には、入力必須。
・それ以外の場合は不要。</t>
    <rPh sb="1" eb="3">
      <t>ダッタイ</t>
    </rPh>
    <rPh sb="3" eb="5">
      <t>タイショウ</t>
    </rPh>
    <rPh sb="6" eb="8">
      <t>ホウジン</t>
    </rPh>
    <rPh sb="9" eb="11">
      <t>ダッタイ</t>
    </rPh>
    <rPh sb="11" eb="12">
      <t>ジ</t>
    </rPh>
    <rPh sb="13" eb="15">
      <t>ガッペイ</t>
    </rPh>
    <rPh sb="15" eb="17">
      <t>キノウ</t>
    </rPh>
    <rPh sb="18" eb="20">
      <t>リヨウ</t>
    </rPh>
    <rPh sb="22" eb="24">
      <t>バアイ</t>
    </rPh>
    <rPh sb="27" eb="29">
      <t>ニュウリョク</t>
    </rPh>
    <rPh sb="29" eb="31">
      <t>ヒッス</t>
    </rPh>
    <rPh sb="36" eb="38">
      <t>イガイ</t>
    </rPh>
    <rPh sb="39" eb="41">
      <t>バアイ</t>
    </rPh>
    <rPh sb="42" eb="44">
      <t>フヨウ</t>
    </rPh>
    <phoneticPr fontId="1"/>
  </si>
  <si>
    <t>項目変更フラグ（資金決済会社・会社コード）</t>
    <rPh sb="0" eb="2">
      <t>コウモク</t>
    </rPh>
    <rPh sb="2" eb="4">
      <t>ヘンコウ</t>
    </rPh>
    <rPh sb="8" eb="10">
      <t>シキン</t>
    </rPh>
    <rPh sb="10" eb="12">
      <t>ケッサイ</t>
    </rPh>
    <rPh sb="12" eb="14">
      <t>カイシャ</t>
    </rPh>
    <rPh sb="15" eb="17">
      <t>カイシャ</t>
    </rPh>
    <phoneticPr fontId="17"/>
  </si>
  <si>
    <t>資金決済会社・会社コード</t>
    <rPh sb="0" eb="2">
      <t>シキン</t>
    </rPh>
    <rPh sb="2" eb="4">
      <t>ケッサイ</t>
    </rPh>
    <rPh sb="4" eb="6">
      <t>カイシャ</t>
    </rPh>
    <rPh sb="7" eb="9">
      <t>カイシャ</t>
    </rPh>
    <phoneticPr fontId="17"/>
  </si>
  <si>
    <t>[入力規則]
数字7桁</t>
    <rPh sb="7" eb="9">
      <t>スウジ</t>
    </rPh>
    <rPh sb="10" eb="11">
      <t>ケタ</t>
    </rPh>
    <phoneticPr fontId="1"/>
  </si>
  <si>
    <t>項目変更フラグ（統合ＷＥＢ代行会社・会社コード）</t>
    <rPh sb="0" eb="2">
      <t>コウモク</t>
    </rPh>
    <rPh sb="2" eb="4">
      <t>ヘンコウ</t>
    </rPh>
    <rPh sb="8" eb="10">
      <t>トウゴウ</t>
    </rPh>
    <rPh sb="13" eb="15">
      <t>ダイコウ</t>
    </rPh>
    <rPh sb="15" eb="17">
      <t>カイシャ</t>
    </rPh>
    <rPh sb="18" eb="20">
      <t>カイシャ</t>
    </rPh>
    <phoneticPr fontId="17"/>
  </si>
  <si>
    <t>統合ＷＥＢ代行会社・会社コード</t>
    <rPh sb="0" eb="2">
      <t>トウゴウ</t>
    </rPh>
    <rPh sb="5" eb="7">
      <t>ダイコウ</t>
    </rPh>
    <rPh sb="7" eb="9">
      <t>カイシャ</t>
    </rPh>
    <rPh sb="10" eb="12">
      <t>カイシャ</t>
    </rPh>
    <phoneticPr fontId="17"/>
  </si>
  <si>
    <t>〇</t>
    <phoneticPr fontId="16"/>
  </si>
  <si>
    <t>項目変更フラグ（統合ＷＥＢ代行会社（予備）・会社コード）</t>
    <rPh sb="0" eb="2">
      <t>コウモク</t>
    </rPh>
    <rPh sb="2" eb="4">
      <t>ヘンコウ</t>
    </rPh>
    <rPh sb="8" eb="10">
      <t>トウゴウ</t>
    </rPh>
    <rPh sb="13" eb="15">
      <t>ダイコウ</t>
    </rPh>
    <rPh sb="15" eb="17">
      <t>カイシャ</t>
    </rPh>
    <rPh sb="18" eb="20">
      <t>ヨビ</t>
    </rPh>
    <rPh sb="22" eb="24">
      <t>カイシャ</t>
    </rPh>
    <phoneticPr fontId="17"/>
  </si>
  <si>
    <t>F</t>
    <phoneticPr fontId="16"/>
  </si>
  <si>
    <t>統合ＷＥＢ代行会社（予備）・会社コード</t>
    <rPh sb="0" eb="2">
      <t>トウゴウ</t>
    </rPh>
    <rPh sb="5" eb="7">
      <t>ダイコウ</t>
    </rPh>
    <rPh sb="7" eb="9">
      <t>カイシャ</t>
    </rPh>
    <rPh sb="10" eb="12">
      <t>ヨビ</t>
    </rPh>
    <rPh sb="14" eb="16">
      <t>カイシャ</t>
    </rPh>
    <phoneticPr fontId="17"/>
  </si>
  <si>
    <t>項目変更フラグ（ＣＰ銘柄情報取得権限フラグ）</t>
    <rPh sb="0" eb="2">
      <t>コウモク</t>
    </rPh>
    <rPh sb="2" eb="4">
      <t>ヘンコウ</t>
    </rPh>
    <rPh sb="10" eb="12">
      <t>メイガラ</t>
    </rPh>
    <rPh sb="12" eb="14">
      <t>ジョウホウ</t>
    </rPh>
    <rPh sb="14" eb="16">
      <t>シュトク</t>
    </rPh>
    <rPh sb="16" eb="18">
      <t>ケンゲン</t>
    </rPh>
    <phoneticPr fontId="17"/>
  </si>
  <si>
    <t>ＣＰ銘柄情報取得権限フラグ</t>
    <rPh sb="2" eb="4">
      <t>メイガラ</t>
    </rPh>
    <rPh sb="4" eb="6">
      <t>ジョウホウ</t>
    </rPh>
    <rPh sb="6" eb="8">
      <t>シュトク</t>
    </rPh>
    <rPh sb="8" eb="10">
      <t>ケンゲン</t>
    </rPh>
    <phoneticPr fontId="17"/>
  </si>
  <si>
    <t>[入力規則]
数字1桁
"0"または"1"</t>
    <rPh sb="7" eb="9">
      <t>スウジ</t>
    </rPh>
    <rPh sb="10" eb="11">
      <t>ケタ</t>
    </rPh>
    <phoneticPr fontId="1"/>
  </si>
  <si>
    <t>以下を全て満たす場合、入力必須。
・更新区分=「1」（新規）
・操作区分=「INS」（登録）</t>
    <phoneticPr fontId="16"/>
  </si>
  <si>
    <t>*組織名称（ルックアップ）</t>
    <rPh sb="1" eb="3">
      <t>ソシキ</t>
    </rPh>
    <rPh sb="3" eb="5">
      <t>メイショウ</t>
    </rPh>
    <phoneticPr fontId="16"/>
  </si>
  <si>
    <t>ルックアップ</t>
    <phoneticPr fontId="16"/>
  </si>
  <si>
    <t>CP機</t>
    <phoneticPr fontId="16"/>
  </si>
  <si>
    <t>*機構加入者コード</t>
    <rPh sb="1" eb="3">
      <t>キコウ</t>
    </rPh>
    <rPh sb="3" eb="6">
      <t>カニュウシャ</t>
    </rPh>
    <phoneticPr fontId="16"/>
  </si>
  <si>
    <t>N</t>
    <phoneticPr fontId="16"/>
  </si>
  <si>
    <t>[入力規則]
数字5桁</t>
    <rPh sb="7" eb="9">
      <t>スウジ</t>
    </rPh>
    <rPh sb="10" eb="11">
      <t>ケタ</t>
    </rPh>
    <phoneticPr fontId="1"/>
  </si>
  <si>
    <t>[関数]
届出書の該当箇所を転記する。</t>
    <rPh sb="1" eb="3">
      <t>カンスウ</t>
    </rPh>
    <rPh sb="5" eb="8">
      <t>トドケデショ</t>
    </rPh>
    <rPh sb="9" eb="11">
      <t>ガイトウ</t>
    </rPh>
    <rPh sb="11" eb="13">
      <t>カショ</t>
    </rPh>
    <rPh sb="14" eb="16">
      <t>テンキ</t>
    </rPh>
    <phoneticPr fontId="1"/>
  </si>
  <si>
    <t>CP機</t>
    <rPh sb="2" eb="3">
      <t>キ</t>
    </rPh>
    <phoneticPr fontId="16"/>
  </si>
  <si>
    <t>*利用する資金決済会社支店名称（ルックアップ）</t>
    <rPh sb="1" eb="3">
      <t>リヨウ</t>
    </rPh>
    <rPh sb="5" eb="7">
      <t>シキン</t>
    </rPh>
    <rPh sb="7" eb="9">
      <t>ケッサイ</t>
    </rPh>
    <rPh sb="9" eb="11">
      <t>カイシャ</t>
    </rPh>
    <rPh sb="11" eb="13">
      <t>シテン</t>
    </rPh>
    <rPh sb="13" eb="15">
      <t>メイショウ</t>
    </rPh>
    <phoneticPr fontId="16"/>
  </si>
  <si>
    <t>T</t>
    <phoneticPr fontId="16"/>
  </si>
  <si>
    <t>届出・規定</t>
    <rPh sb="0" eb="1">
      <t>トド</t>
    </rPh>
    <rPh sb="1" eb="2">
      <t>デ</t>
    </rPh>
    <rPh sb="3" eb="5">
      <t>キテイ</t>
    </rPh>
    <phoneticPr fontId="16"/>
  </si>
  <si>
    <t>形式制御はしない
（有効な形式制御をかけることが困難なため）</t>
    <phoneticPr fontId="16"/>
  </si>
  <si>
    <t>*利用する資金決済会社コード</t>
    <rPh sb="1" eb="3">
      <t>リヨウ</t>
    </rPh>
    <rPh sb="5" eb="7">
      <t>シキン</t>
    </rPh>
    <rPh sb="7" eb="9">
      <t>ケッサイ</t>
    </rPh>
    <rPh sb="9" eb="11">
      <t>カイシャ</t>
    </rPh>
    <phoneticPr fontId="16"/>
  </si>
  <si>
    <t>*マス管csv投入予定日</t>
    <rPh sb="3" eb="4">
      <t>カン</t>
    </rPh>
    <rPh sb="7" eb="9">
      <t>トウニュウ</t>
    </rPh>
    <rPh sb="9" eb="12">
      <t>ヨテイビ</t>
    </rPh>
    <phoneticPr fontId="16"/>
  </si>
  <si>
    <t>[入力規則]
YYYY/MM/DD</t>
  </si>
  <si>
    <t>*利用開始年月日（CO用）</t>
    <rPh sb="1" eb="3">
      <t>リヨウ</t>
    </rPh>
    <rPh sb="3" eb="5">
      <t>カイシ</t>
    </rPh>
    <rPh sb="5" eb="8">
      <t>ネンガッピ</t>
    </rPh>
    <rPh sb="11" eb="12">
      <t>ヨウ</t>
    </rPh>
    <phoneticPr fontId="16"/>
  </si>
  <si>
    <t>db94</t>
    <phoneticPr fontId="16"/>
  </si>
  <si>
    <t>コピー</t>
    <phoneticPr fontId="16"/>
  </si>
  <si>
    <t>[関数]
#12の利用開始年月日がNull値でない場合には、#12の利用開始日8桁の適切な位置に/を挿入し、10桁の日付とする。
#12の利用開始日がNull値の場合には、Null値を設定する。</t>
    <rPh sb="1" eb="3">
      <t>カンスウ</t>
    </rPh>
    <rPh sb="9" eb="11">
      <t>リヨウ</t>
    </rPh>
    <rPh sb="11" eb="13">
      <t>カイシ</t>
    </rPh>
    <rPh sb="13" eb="16">
      <t>ネンガッピ</t>
    </rPh>
    <rPh sb="21" eb="22">
      <t>アタイ</t>
    </rPh>
    <rPh sb="25" eb="27">
      <t>バアイ</t>
    </rPh>
    <rPh sb="34" eb="36">
      <t>リヨウ</t>
    </rPh>
    <rPh sb="36" eb="38">
      <t>カイシ</t>
    </rPh>
    <rPh sb="38" eb="39">
      <t>ビ</t>
    </rPh>
    <rPh sb="40" eb="41">
      <t>ケタ</t>
    </rPh>
    <rPh sb="42" eb="44">
      <t>テキセツ</t>
    </rPh>
    <rPh sb="45" eb="47">
      <t>イチ</t>
    </rPh>
    <rPh sb="50" eb="52">
      <t>ソウニュウ</t>
    </rPh>
    <rPh sb="56" eb="57">
      <t>ケタ</t>
    </rPh>
    <rPh sb="58" eb="60">
      <t>ヒヅケ</t>
    </rPh>
    <rPh sb="69" eb="71">
      <t>リヨウ</t>
    </rPh>
    <rPh sb="71" eb="73">
      <t>カイシ</t>
    </rPh>
    <rPh sb="73" eb="74">
      <t>ビ</t>
    </rPh>
    <rPh sb="79" eb="80">
      <t>アタイ</t>
    </rPh>
    <rPh sb="81" eb="83">
      <t>バアイ</t>
    </rPh>
    <rPh sb="90" eb="91">
      <t>アタイ</t>
    </rPh>
    <rPh sb="92" eb="94">
      <t>セッテイ</t>
    </rPh>
    <phoneticPr fontId="1"/>
  </si>
  <si>
    <t>*レコード開始年月日（CO用）</t>
    <rPh sb="5" eb="7">
      <t>カイシ</t>
    </rPh>
    <rPh sb="7" eb="10">
      <t>ネンガッピ</t>
    </rPh>
    <phoneticPr fontId="16"/>
  </si>
  <si>
    <t>[関数]
#9の適用開始日の日付を取得し、YYYY/MM/DD形式で格納する。</t>
    <rPh sb="1" eb="3">
      <t>カンスウ</t>
    </rPh>
    <rPh sb="8" eb="10">
      <t>テキヨウ</t>
    </rPh>
    <rPh sb="10" eb="12">
      <t>カイシ</t>
    </rPh>
    <rPh sb="12" eb="13">
      <t>ビ</t>
    </rPh>
    <rPh sb="14" eb="16">
      <t>ヒヅケ</t>
    </rPh>
    <rPh sb="17" eb="19">
      <t>シュトク</t>
    </rPh>
    <rPh sb="31" eb="33">
      <t>ケイシキ</t>
    </rPh>
    <rPh sb="34" eb="36">
      <t>カクノウ</t>
    </rPh>
    <phoneticPr fontId="1"/>
  </si>
  <si>
    <t>*レコード終了年月日（CO用）</t>
    <rPh sb="5" eb="7">
      <t>シュウリョウ</t>
    </rPh>
    <rPh sb="7" eb="10">
      <t>ネンガッピ</t>
    </rPh>
    <phoneticPr fontId="16"/>
  </si>
  <si>
    <t>T</t>
    <phoneticPr fontId="16"/>
  </si>
  <si>
    <t>規定</t>
    <phoneticPr fontId="16"/>
  </si>
  <si>
    <t>規定値（"2999/12/31")</t>
    <rPh sb="0" eb="3">
      <t>キテイチ</t>
    </rPh>
    <phoneticPr fontId="1"/>
  </si>
  <si>
    <t>*利用終了年月日（CO用）</t>
    <rPh sb="1" eb="3">
      <t>リヨウ</t>
    </rPh>
    <rPh sb="3" eb="5">
      <t>シュウリョウ</t>
    </rPh>
    <rPh sb="5" eb="8">
      <t>ネンガッピ</t>
    </rPh>
    <phoneticPr fontId="16"/>
  </si>
  <si>
    <t>届出非表示項目</t>
    <phoneticPr fontId="16"/>
  </si>
  <si>
    <t>db98</t>
    <phoneticPr fontId="16"/>
  </si>
  <si>
    <t>規定値（""(Null値))</t>
    <phoneticPr fontId="16"/>
  </si>
  <si>
    <t>-</t>
    <phoneticPr fontId="16"/>
  </si>
  <si>
    <t>-</t>
    <phoneticPr fontId="16"/>
  </si>
  <si>
    <t>db98</t>
    <phoneticPr fontId="16"/>
  </si>
  <si>
    <t>db98</t>
    <phoneticPr fontId="16"/>
  </si>
  <si>
    <t>db98</t>
    <phoneticPr fontId="16"/>
  </si>
  <si>
    <t>規定値（"642000")</t>
    <phoneticPr fontId="16"/>
  </si>
  <si>
    <t>CP代</t>
    <rPh sb="2" eb="3">
      <t>ダイ</t>
    </rPh>
    <phoneticPr fontId="1"/>
  </si>
  <si>
    <t>INS</t>
    <phoneticPr fontId="16"/>
  </si>
  <si>
    <t>規定値（"INS")</t>
    <phoneticPr fontId="16"/>
  </si>
  <si>
    <t>T</t>
    <phoneticPr fontId="16"/>
  </si>
  <si>
    <t>〇</t>
    <phoneticPr fontId="16"/>
  </si>
  <si>
    <t>db98</t>
    <phoneticPr fontId="16"/>
  </si>
  <si>
    <t>T</t>
    <phoneticPr fontId="16"/>
  </si>
  <si>
    <t>db98</t>
    <phoneticPr fontId="16"/>
  </si>
  <si>
    <t>F</t>
    <phoneticPr fontId="16"/>
  </si>
  <si>
    <t>利用開始年月日（マス管用）</t>
    <rPh sb="0" eb="2">
      <t>リヨウ</t>
    </rPh>
    <rPh sb="2" eb="4">
      <t>カイシ</t>
    </rPh>
    <rPh sb="4" eb="7">
      <t>ネンガッピ</t>
    </rPh>
    <phoneticPr fontId="17"/>
  </si>
  <si>
    <t>A</t>
    <phoneticPr fontId="16"/>
  </si>
  <si>
    <t>以下を全て満たす場合、入力必須。
・更新区分=「1」（新規）
・操作区分=「INS」（登録)</t>
    <phoneticPr fontId="1"/>
  </si>
  <si>
    <t>F</t>
    <phoneticPr fontId="16"/>
  </si>
  <si>
    <t>A</t>
    <phoneticPr fontId="16"/>
  </si>
  <si>
    <t>規定値（"29991231")</t>
    <phoneticPr fontId="16"/>
  </si>
  <si>
    <t>項目変更フラグ（ＣＰ銘柄情報取得権限フラグ）</t>
    <rPh sb="0" eb="2">
      <t>コウモク</t>
    </rPh>
    <rPh sb="2" eb="4">
      <t>ヘンコウ</t>
    </rPh>
    <rPh sb="10" eb="12">
      <t>メイガラ</t>
    </rPh>
    <rPh sb="12" eb="14">
      <t>ジョウホウ</t>
    </rPh>
    <rPh sb="14" eb="16">
      <t>シュトク</t>
    </rPh>
    <rPh sb="16" eb="18">
      <t>ケンゲン</t>
    </rPh>
    <phoneticPr fontId="2"/>
  </si>
  <si>
    <t>F</t>
    <phoneticPr fontId="16"/>
  </si>
  <si>
    <t>届出非表示項目</t>
    <phoneticPr fontId="16"/>
  </si>
  <si>
    <t>ＣＰ銘柄情報取得権限フラグ</t>
  </si>
  <si>
    <t>届出非表示項目</t>
    <phoneticPr fontId="16"/>
  </si>
  <si>
    <t>[入力規則]
数字1桁
"0"または"1"</t>
  </si>
  <si>
    <t>以下を全て満たす場合、入力必須。
・更新区分=「1」(新規)
・操作区分=「INS」(登録)</t>
    <phoneticPr fontId="16"/>
  </si>
  <si>
    <t>項目変更フラグ（接続会社利用フラグ）</t>
    <rPh sb="0" eb="2">
      <t>コウモク</t>
    </rPh>
    <rPh sb="2" eb="4">
      <t>ヘンコウ</t>
    </rPh>
    <rPh sb="8" eb="10">
      <t>セツゾク</t>
    </rPh>
    <rPh sb="10" eb="12">
      <t>カイシャ</t>
    </rPh>
    <rPh sb="12" eb="14">
      <t>リヨウ</t>
    </rPh>
    <phoneticPr fontId="2"/>
  </si>
  <si>
    <t>接続会社利用フラグ</t>
  </si>
  <si>
    <t>*組織名称（ルックアップ）</t>
    <phoneticPr fontId="16"/>
  </si>
  <si>
    <t>ルックアップ</t>
    <phoneticPr fontId="16"/>
  </si>
  <si>
    <t>CP代</t>
    <rPh sb="2" eb="3">
      <t>ダイ</t>
    </rPh>
    <phoneticPr fontId="16"/>
  </si>
  <si>
    <t>*代理人コード</t>
    <rPh sb="1" eb="4">
      <t>ダイリニン</t>
    </rPh>
    <phoneticPr fontId="16"/>
  </si>
  <si>
    <t>N</t>
    <phoneticPr fontId="16"/>
  </si>
  <si>
    <t>届出非表示項目</t>
    <phoneticPr fontId="16"/>
  </si>
  <si>
    <t>*利用開始年月日</t>
    <rPh sb="1" eb="3">
      <t>リヨウ</t>
    </rPh>
    <rPh sb="3" eb="5">
      <t>カイシ</t>
    </rPh>
    <rPh sb="5" eb="8">
      <t>ネンガッピ</t>
    </rPh>
    <phoneticPr fontId="16"/>
  </si>
  <si>
    <t>N</t>
    <phoneticPr fontId="16"/>
  </si>
  <si>
    <t>コピー</t>
    <phoneticPr fontId="16"/>
  </si>
  <si>
    <t>[関数]
#45の利用開始年月日がNull値でない場合には、#12の利用開始日8桁の適切な位置に/を挿入し、10桁の日付とする。
#45の利用開始日がNull値の場合には、Null値を設定する。</t>
    <rPh sb="1" eb="3">
      <t>カンスウ</t>
    </rPh>
    <rPh sb="9" eb="11">
      <t>リヨウ</t>
    </rPh>
    <rPh sb="11" eb="13">
      <t>カイシ</t>
    </rPh>
    <rPh sb="13" eb="16">
      <t>ネンガッピ</t>
    </rPh>
    <rPh sb="21" eb="22">
      <t>アタイ</t>
    </rPh>
    <rPh sb="25" eb="27">
      <t>バアイ</t>
    </rPh>
    <rPh sb="34" eb="36">
      <t>リヨウ</t>
    </rPh>
    <rPh sb="36" eb="38">
      <t>カイシ</t>
    </rPh>
    <rPh sb="38" eb="39">
      <t>ビ</t>
    </rPh>
    <rPh sb="40" eb="41">
      <t>ケタ</t>
    </rPh>
    <rPh sb="42" eb="44">
      <t>テキセツ</t>
    </rPh>
    <rPh sb="45" eb="47">
      <t>イチ</t>
    </rPh>
    <rPh sb="50" eb="52">
      <t>ソウニュウ</t>
    </rPh>
    <rPh sb="56" eb="57">
      <t>ケタ</t>
    </rPh>
    <rPh sb="58" eb="60">
      <t>ヒヅケ</t>
    </rPh>
    <rPh sb="69" eb="71">
      <t>リヨウ</t>
    </rPh>
    <rPh sb="71" eb="73">
      <t>カイシ</t>
    </rPh>
    <rPh sb="73" eb="74">
      <t>ビ</t>
    </rPh>
    <rPh sb="79" eb="80">
      <t>アタイ</t>
    </rPh>
    <rPh sb="81" eb="83">
      <t>バアイ</t>
    </rPh>
    <rPh sb="90" eb="91">
      <t>アタイ</t>
    </rPh>
    <rPh sb="92" eb="94">
      <t>セッテイ</t>
    </rPh>
    <phoneticPr fontId="1"/>
  </si>
  <si>
    <t>*レコード開始年月日</t>
    <rPh sb="5" eb="7">
      <t>カイシ</t>
    </rPh>
    <rPh sb="7" eb="10">
      <t>ネンガッピ</t>
    </rPh>
    <phoneticPr fontId="16"/>
  </si>
  <si>
    <t>コピー</t>
    <phoneticPr fontId="16"/>
  </si>
  <si>
    <t>[関数]
#42の適用開始日の日付を取得し、YYYY/MM/DD形式で格納する。</t>
    <rPh sb="1" eb="3">
      <t>カンスウ</t>
    </rPh>
    <rPh sb="9" eb="11">
      <t>テキヨウ</t>
    </rPh>
    <rPh sb="11" eb="13">
      <t>カイシ</t>
    </rPh>
    <rPh sb="13" eb="14">
      <t>ビ</t>
    </rPh>
    <rPh sb="15" eb="17">
      <t>ヒヅケ</t>
    </rPh>
    <rPh sb="18" eb="20">
      <t>シュトク</t>
    </rPh>
    <rPh sb="32" eb="34">
      <t>ケイシキ</t>
    </rPh>
    <rPh sb="35" eb="37">
      <t>カクノウ</t>
    </rPh>
    <phoneticPr fontId="1"/>
  </si>
  <si>
    <t>*レコード終了年月日</t>
    <rPh sb="5" eb="7">
      <t>シュウリョウ</t>
    </rPh>
    <rPh sb="7" eb="10">
      <t>ネンガッピ</t>
    </rPh>
    <phoneticPr fontId="16"/>
  </si>
  <si>
    <t>規定</t>
    <phoneticPr fontId="16"/>
  </si>
  <si>
    <t>*利用終了年月日</t>
    <rPh sb="1" eb="3">
      <t>リヨウ</t>
    </rPh>
    <rPh sb="3" eb="5">
      <t>シュウリョウ</t>
    </rPh>
    <rPh sb="5" eb="8">
      <t>ネンガッピ</t>
    </rPh>
    <phoneticPr fontId="16"/>
  </si>
  <si>
    <t>T</t>
    <phoneticPr fontId="16"/>
  </si>
  <si>
    <t>db96</t>
    <phoneticPr fontId="16"/>
  </si>
  <si>
    <t>規定</t>
    <phoneticPr fontId="16"/>
  </si>
  <si>
    <t>-</t>
    <phoneticPr fontId="16"/>
  </si>
  <si>
    <t>db96</t>
    <phoneticPr fontId="16"/>
  </si>
  <si>
    <t>規定</t>
    <phoneticPr fontId="16"/>
  </si>
  <si>
    <t>規定値（""(Null値))</t>
    <phoneticPr fontId="16"/>
  </si>
  <si>
    <t>db96</t>
    <phoneticPr fontId="16"/>
  </si>
  <si>
    <t>db96</t>
    <phoneticPr fontId="16"/>
  </si>
  <si>
    <t>規定値（"672000")</t>
    <phoneticPr fontId="16"/>
  </si>
  <si>
    <t>CP資</t>
    <rPh sb="2" eb="3">
      <t>シ</t>
    </rPh>
    <phoneticPr fontId="1"/>
  </si>
  <si>
    <t>db96</t>
    <phoneticPr fontId="16"/>
  </si>
  <si>
    <t>規定</t>
    <phoneticPr fontId="16"/>
  </si>
  <si>
    <t>規定値（"INS")</t>
    <phoneticPr fontId="16"/>
  </si>
  <si>
    <t>〇</t>
    <phoneticPr fontId="16"/>
  </si>
  <si>
    <t>T</t>
    <phoneticPr fontId="16"/>
  </si>
  <si>
    <t>[入力規則]
・数字7桁のみを許容
・下２桁は00以外を許容</t>
    <rPh sb="8" eb="10">
      <t>スウジ</t>
    </rPh>
    <rPh sb="11" eb="12">
      <t>ケタ</t>
    </rPh>
    <rPh sb="15" eb="17">
      <t>キョヨウ</t>
    </rPh>
    <rPh sb="19" eb="20">
      <t>シモ</t>
    </rPh>
    <rPh sb="21" eb="22">
      <t>ケタ</t>
    </rPh>
    <rPh sb="25" eb="27">
      <t>イガイ</t>
    </rPh>
    <rPh sb="28" eb="30">
      <t>キョヨウ</t>
    </rPh>
    <phoneticPr fontId="1"/>
  </si>
  <si>
    <t>規定</t>
    <phoneticPr fontId="16"/>
  </si>
  <si>
    <t>〇</t>
    <phoneticPr fontId="16"/>
  </si>
  <si>
    <t>A</t>
    <phoneticPr fontId="16"/>
  </si>
  <si>
    <t>以下を全て満たす場合、入力必須。
・更新区分=「1」(新規)
・操作区分=「INS」(登録)</t>
    <phoneticPr fontId="16"/>
  </si>
  <si>
    <t>F</t>
    <phoneticPr fontId="16"/>
  </si>
  <si>
    <t>A</t>
    <phoneticPr fontId="16"/>
  </si>
  <si>
    <t>規定値（"29991231")</t>
    <phoneticPr fontId="16"/>
  </si>
  <si>
    <t>届出非表示項目</t>
    <phoneticPr fontId="16"/>
  </si>
  <si>
    <t>規定値（""(Null値))</t>
    <phoneticPr fontId="16"/>
  </si>
  <si>
    <t>db96</t>
    <phoneticPr fontId="16"/>
  </si>
  <si>
    <t>db96</t>
    <phoneticPr fontId="16"/>
  </si>
  <si>
    <t>以下を全て満たす場合、入力必須。
・更新区分=「1」(新規)
・操作区分=「INS」(登録)</t>
    <phoneticPr fontId="16"/>
  </si>
  <si>
    <t>*組織名称</t>
    <phoneticPr fontId="16"/>
  </si>
  <si>
    <t>規定値（""(Null値))</t>
    <phoneticPr fontId="16"/>
  </si>
  <si>
    <t>ルックアップ</t>
    <phoneticPr fontId="16"/>
  </si>
  <si>
    <t>CP資</t>
    <rPh sb="2" eb="3">
      <t>シ</t>
    </rPh>
    <phoneticPr fontId="16"/>
  </si>
  <si>
    <t>*資金決済会社コード（金融機関等コード＋店舗コード）</t>
    <rPh sb="1" eb="3">
      <t>シキン</t>
    </rPh>
    <rPh sb="3" eb="5">
      <t>ケッサイ</t>
    </rPh>
    <rPh sb="5" eb="7">
      <t>カイシャ</t>
    </rPh>
    <rPh sb="11" eb="13">
      <t>キンユウ</t>
    </rPh>
    <rPh sb="13" eb="15">
      <t>キカン</t>
    </rPh>
    <rPh sb="15" eb="16">
      <t>トウ</t>
    </rPh>
    <rPh sb="20" eb="22">
      <t>テンポ</t>
    </rPh>
    <phoneticPr fontId="16"/>
  </si>
  <si>
    <t>N</t>
    <phoneticPr fontId="16"/>
  </si>
  <si>
    <t>*利用開始年月日（CO用）</t>
    <rPh sb="1" eb="3">
      <t>リヨウ</t>
    </rPh>
    <rPh sb="3" eb="5">
      <t>カイシ</t>
    </rPh>
    <rPh sb="5" eb="8">
      <t>ネンガッピ</t>
    </rPh>
    <phoneticPr fontId="16"/>
  </si>
  <si>
    <t>コピー</t>
    <phoneticPr fontId="16"/>
  </si>
  <si>
    <t>[関数]
#72の利用開始年月日がNull値でない場合には、#12の利用開始日8桁の適切な位置に/を挿入し、10桁の日付とする。
#72の利用開始日がNull値の場合には、Null値を設定する。</t>
    <rPh sb="1" eb="3">
      <t>カンスウ</t>
    </rPh>
    <rPh sb="9" eb="11">
      <t>リヨウ</t>
    </rPh>
    <rPh sb="11" eb="13">
      <t>カイシ</t>
    </rPh>
    <rPh sb="13" eb="16">
      <t>ネンガッピ</t>
    </rPh>
    <rPh sb="21" eb="22">
      <t>アタイ</t>
    </rPh>
    <rPh sb="25" eb="27">
      <t>バアイ</t>
    </rPh>
    <rPh sb="34" eb="36">
      <t>リヨウ</t>
    </rPh>
    <rPh sb="36" eb="38">
      <t>カイシ</t>
    </rPh>
    <rPh sb="38" eb="39">
      <t>ビ</t>
    </rPh>
    <rPh sb="40" eb="41">
      <t>ケタ</t>
    </rPh>
    <rPh sb="42" eb="44">
      <t>テキセツ</t>
    </rPh>
    <rPh sb="45" eb="47">
      <t>イチ</t>
    </rPh>
    <rPh sb="50" eb="52">
      <t>ソウニュウ</t>
    </rPh>
    <rPh sb="56" eb="57">
      <t>ケタ</t>
    </rPh>
    <rPh sb="58" eb="60">
      <t>ヒヅケ</t>
    </rPh>
    <rPh sb="69" eb="71">
      <t>リヨウ</t>
    </rPh>
    <rPh sb="71" eb="73">
      <t>カイシ</t>
    </rPh>
    <rPh sb="73" eb="74">
      <t>ビ</t>
    </rPh>
    <rPh sb="79" eb="80">
      <t>アタイ</t>
    </rPh>
    <rPh sb="81" eb="83">
      <t>バアイ</t>
    </rPh>
    <rPh sb="90" eb="91">
      <t>アタイ</t>
    </rPh>
    <rPh sb="92" eb="94">
      <t>セッテイ</t>
    </rPh>
    <phoneticPr fontId="1"/>
  </si>
  <si>
    <t>[関数]
#69の適用開始日の日付を取得し、YYYY/MM/DD形式で格納する。</t>
    <rPh sb="1" eb="3">
      <t>カンスウ</t>
    </rPh>
    <rPh sb="9" eb="11">
      <t>テキヨウ</t>
    </rPh>
    <rPh sb="11" eb="13">
      <t>カイシ</t>
    </rPh>
    <rPh sb="13" eb="14">
      <t>ビ</t>
    </rPh>
    <rPh sb="15" eb="17">
      <t>ヒヅケ</t>
    </rPh>
    <rPh sb="18" eb="20">
      <t>シュトク</t>
    </rPh>
    <rPh sb="32" eb="34">
      <t>ケイシキ</t>
    </rPh>
    <rPh sb="35" eb="37">
      <t>カクノウ</t>
    </rPh>
    <phoneticPr fontId="1"/>
  </si>
  <si>
    <t>db114</t>
    <phoneticPr fontId="16"/>
  </si>
  <si>
    <t>規定</t>
    <phoneticPr fontId="16"/>
  </si>
  <si>
    <t>-</t>
    <phoneticPr fontId="16"/>
  </si>
  <si>
    <t>規定値（"693000")</t>
    <phoneticPr fontId="16"/>
  </si>
  <si>
    <t>CP発</t>
    <rPh sb="2" eb="3">
      <t>ハツ</t>
    </rPh>
    <phoneticPr fontId="16"/>
  </si>
  <si>
    <t>INS</t>
    <phoneticPr fontId="16"/>
  </si>
  <si>
    <t>T</t>
    <phoneticPr fontId="16"/>
  </si>
  <si>
    <t>db114</t>
    <phoneticPr fontId="16"/>
  </si>
  <si>
    <t>〇</t>
    <phoneticPr fontId="16"/>
  </si>
  <si>
    <t>db114</t>
    <phoneticPr fontId="16"/>
  </si>
  <si>
    <t>F</t>
    <phoneticPr fontId="16"/>
  </si>
  <si>
    <t>db114</t>
    <phoneticPr fontId="16"/>
  </si>
  <si>
    <t>A</t>
    <phoneticPr fontId="16"/>
  </si>
  <si>
    <t>db114</t>
    <phoneticPr fontId="16"/>
  </si>
  <si>
    <t>以下を全て満たす場合、入力必須。
・更新区分=「1」(新規)
・操作区分=「INS」(登録)</t>
    <phoneticPr fontId="16"/>
  </si>
  <si>
    <t>db114</t>
    <phoneticPr fontId="16"/>
  </si>
  <si>
    <t>F</t>
    <phoneticPr fontId="16"/>
  </si>
  <si>
    <t>項目変更フラグ（ＣＰ発行者コード）</t>
    <rPh sb="0" eb="2">
      <t>コウモク</t>
    </rPh>
    <rPh sb="2" eb="4">
      <t>ヘンコウ</t>
    </rPh>
    <rPh sb="10" eb="13">
      <t>ハッコウシャ</t>
    </rPh>
    <phoneticPr fontId="2"/>
  </si>
  <si>
    <t>db114</t>
    <phoneticPr fontId="16"/>
  </si>
  <si>
    <t>ＣＰ発行者コード</t>
  </si>
  <si>
    <t>[入力規則]
数字3桁</t>
  </si>
  <si>
    <t>Cg</t>
  </si>
  <si>
    <t>以下を全て満たす場合、入力必須。
・更新区分=「1」(新規)
・操作区分=「INS」(登録)</t>
    <phoneticPr fontId="16"/>
  </si>
  <si>
    <t>項目変更フラグ（ＣＰ銘柄情報取得権限フラグ）</t>
    <rPh sb="0" eb="2">
      <t>コウモク</t>
    </rPh>
    <rPh sb="2" eb="4">
      <t>ヘンコウ</t>
    </rPh>
    <phoneticPr fontId="2"/>
  </si>
  <si>
    <t>届出非表示項目</t>
    <phoneticPr fontId="16"/>
  </si>
  <si>
    <t>項目変更フラグ（発行禁止フラグ）</t>
    <rPh sb="0" eb="2">
      <t>コウモク</t>
    </rPh>
    <rPh sb="2" eb="4">
      <t>ヘンコウ</t>
    </rPh>
    <phoneticPr fontId="2"/>
  </si>
  <si>
    <t>規定値（""(Null値))</t>
    <phoneticPr fontId="16"/>
  </si>
  <si>
    <t>発行禁止フラグ</t>
  </si>
  <si>
    <t>以下を全て満たす場合、入力必須。
・更新区分=「1」(新規)
・操作区分=「INS」(登録)</t>
    <phoneticPr fontId="16"/>
  </si>
  <si>
    <t>項目変更フラグ（合同発行フラグ）</t>
    <rPh sb="0" eb="2">
      <t>コウモク</t>
    </rPh>
    <rPh sb="2" eb="4">
      <t>ヘンコウ</t>
    </rPh>
    <phoneticPr fontId="2"/>
  </si>
  <si>
    <t>合同発行フラグ</t>
  </si>
  <si>
    <t>項目変更フラグ（接続会社利用フラグ）</t>
    <rPh sb="0" eb="2">
      <t>コウモク</t>
    </rPh>
    <rPh sb="2" eb="4">
      <t>ヘンコウ</t>
    </rPh>
    <phoneticPr fontId="2"/>
  </si>
  <si>
    <t>項目変更フラグ（資金決済会社・会社コード）</t>
    <rPh sb="0" eb="2">
      <t>コウモク</t>
    </rPh>
    <rPh sb="2" eb="4">
      <t>ヘンコウ</t>
    </rPh>
    <phoneticPr fontId="2"/>
  </si>
  <si>
    <t>資金決済会社・会社コード</t>
  </si>
  <si>
    <t>[入力規則]
数字7桁</t>
  </si>
  <si>
    <t>項目変更フラグ（代理人０１・会社コード）</t>
    <rPh sb="0" eb="2">
      <t>コウモク</t>
    </rPh>
    <rPh sb="2" eb="4">
      <t>ヘンコウ</t>
    </rPh>
    <phoneticPr fontId="2"/>
  </si>
  <si>
    <t>代理人０１・会社コード</t>
  </si>
  <si>
    <t>届出非表示項目</t>
  </si>
  <si>
    <t>項目変更フラグ（代理人０２・会社コード）</t>
    <rPh sb="0" eb="2">
      <t>コウモク</t>
    </rPh>
    <rPh sb="2" eb="4">
      <t>ヘンコウ</t>
    </rPh>
    <phoneticPr fontId="2"/>
  </si>
  <si>
    <t>規定値（""(Null値))</t>
    <phoneticPr fontId="16"/>
  </si>
  <si>
    <t>代理人０２・会社コード</t>
  </si>
  <si>
    <t>項目変更フラグ（代理人０３・会社コード）</t>
    <rPh sb="0" eb="2">
      <t>コウモク</t>
    </rPh>
    <rPh sb="2" eb="4">
      <t>ヘンコウ</t>
    </rPh>
    <phoneticPr fontId="2"/>
  </si>
  <si>
    <t>代理人０３・会社コード</t>
  </si>
  <si>
    <t>db114</t>
    <phoneticPr fontId="16"/>
  </si>
  <si>
    <t>項目変更フラグ（代理人０４・会社コード）</t>
    <rPh sb="0" eb="2">
      <t>コウモク</t>
    </rPh>
    <rPh sb="2" eb="4">
      <t>ヘンコウ</t>
    </rPh>
    <phoneticPr fontId="2"/>
  </si>
  <si>
    <t>代理人０４・会社コード</t>
  </si>
  <si>
    <t>項目変更フラグ（代理人０５・会社コード）</t>
    <rPh sb="0" eb="2">
      <t>コウモク</t>
    </rPh>
    <rPh sb="2" eb="4">
      <t>ヘンコウ</t>
    </rPh>
    <phoneticPr fontId="2"/>
  </si>
  <si>
    <t>代理人０５・会社コード</t>
  </si>
  <si>
    <t>項目変更フラグ（代理人０６・会社コード）</t>
    <rPh sb="0" eb="2">
      <t>コウモク</t>
    </rPh>
    <rPh sb="2" eb="4">
      <t>ヘンコウ</t>
    </rPh>
    <phoneticPr fontId="2"/>
  </si>
  <si>
    <t>代理人０６・会社コード</t>
  </si>
  <si>
    <t>項目変更フラグ（代理人０７・会社コード）</t>
    <rPh sb="0" eb="2">
      <t>コウモク</t>
    </rPh>
    <rPh sb="2" eb="4">
      <t>ヘンコウ</t>
    </rPh>
    <phoneticPr fontId="2"/>
  </si>
  <si>
    <t>代理人０７・会社コード</t>
  </si>
  <si>
    <t>項目変更フラグ（代理人０８・会社コード）</t>
    <rPh sb="0" eb="2">
      <t>コウモク</t>
    </rPh>
    <rPh sb="2" eb="4">
      <t>ヘンコウ</t>
    </rPh>
    <phoneticPr fontId="2"/>
  </si>
  <si>
    <t>代理人０８・会社コード</t>
  </si>
  <si>
    <t>項目変更フラグ（代理人０９・会社コード）</t>
    <rPh sb="0" eb="2">
      <t>コウモク</t>
    </rPh>
    <rPh sb="2" eb="4">
      <t>ヘンコウ</t>
    </rPh>
    <phoneticPr fontId="2"/>
  </si>
  <si>
    <t>代理人０９・会社コード</t>
  </si>
  <si>
    <t>項目変更フラグ（代理人１０・会社コード）</t>
    <rPh sb="0" eb="2">
      <t>コウモク</t>
    </rPh>
    <rPh sb="2" eb="4">
      <t>ヘンコウ</t>
    </rPh>
    <phoneticPr fontId="2"/>
  </si>
  <si>
    <t>代理人１０・会社コード</t>
  </si>
  <si>
    <t>項目変更フラグ（ＣＰ保証人・会社コード１）</t>
    <rPh sb="0" eb="2">
      <t>コウモク</t>
    </rPh>
    <rPh sb="2" eb="4">
      <t>ヘンコウ</t>
    </rPh>
    <phoneticPr fontId="2"/>
  </si>
  <si>
    <t>任意</t>
    <rPh sb="0" eb="2">
      <t>ニンイ</t>
    </rPh>
    <phoneticPr fontId="16"/>
  </si>
  <si>
    <t>ＣＰ保証人・会社コード１</t>
  </si>
  <si>
    <t>項目変更フラグ（ＣＰ保証情報コード１）</t>
    <rPh sb="0" eb="2">
      <t>コウモク</t>
    </rPh>
    <rPh sb="2" eb="4">
      <t>ヘンコウ</t>
    </rPh>
    <phoneticPr fontId="2"/>
  </si>
  <si>
    <t>ＣＰ保証情報コード１</t>
  </si>
  <si>
    <t>[入力規則]
数字1桁</t>
  </si>
  <si>
    <t>項目変更フラグ（全部連帯保証フラグ１）</t>
    <rPh sb="0" eb="2">
      <t>コウモク</t>
    </rPh>
    <rPh sb="2" eb="4">
      <t>ヘンコウ</t>
    </rPh>
    <phoneticPr fontId="2"/>
  </si>
  <si>
    <t>全部連帯保証フラグ１</t>
  </si>
  <si>
    <t>項目変更フラグ（保証開始年月日１）</t>
    <rPh sb="0" eb="2">
      <t>コウモク</t>
    </rPh>
    <rPh sb="2" eb="4">
      <t>ヘンコウ</t>
    </rPh>
    <phoneticPr fontId="2"/>
  </si>
  <si>
    <t>保証開始年月日１（マス管用）</t>
    <phoneticPr fontId="16"/>
  </si>
  <si>
    <t>[入力規則]
数字8桁</t>
  </si>
  <si>
    <t>項目変更フラグ（保証終了年月日１）</t>
    <rPh sb="0" eb="2">
      <t>コウモク</t>
    </rPh>
    <rPh sb="2" eb="4">
      <t>ヘンコウ</t>
    </rPh>
    <phoneticPr fontId="2"/>
  </si>
  <si>
    <t>保証終了年月日１（マス管用）</t>
    <phoneticPr fontId="16"/>
  </si>
  <si>
    <t>A</t>
    <phoneticPr fontId="16"/>
  </si>
  <si>
    <t>項目変更フラグ（ＣＰ保証人・会社コード２）</t>
    <rPh sb="0" eb="2">
      <t>コウモク</t>
    </rPh>
    <rPh sb="2" eb="4">
      <t>ヘンコウ</t>
    </rPh>
    <phoneticPr fontId="2"/>
  </si>
  <si>
    <t>ＣＰ保証人・会社コード２</t>
  </si>
  <si>
    <t>項目変更フラグ（ＣＰ保証情報コード２）</t>
    <rPh sb="0" eb="2">
      <t>コウモク</t>
    </rPh>
    <rPh sb="2" eb="4">
      <t>ヘンコウ</t>
    </rPh>
    <phoneticPr fontId="2"/>
  </si>
  <si>
    <t>ＣＰ保証情報コード２</t>
  </si>
  <si>
    <t>項目変更フラグ（全部連帯保証フラグ２）</t>
    <rPh sb="0" eb="2">
      <t>コウモク</t>
    </rPh>
    <rPh sb="2" eb="4">
      <t>ヘンコウ</t>
    </rPh>
    <phoneticPr fontId="2"/>
  </si>
  <si>
    <t>全部連帯保証フラグ２</t>
  </si>
  <si>
    <t>項目変更フラグ（保証開始年月日２）</t>
    <rPh sb="0" eb="2">
      <t>コウモク</t>
    </rPh>
    <rPh sb="2" eb="4">
      <t>ヘンコウ</t>
    </rPh>
    <phoneticPr fontId="2"/>
  </si>
  <si>
    <t>保証開始年月日２（マス管用）</t>
    <phoneticPr fontId="16"/>
  </si>
  <si>
    <t>項目変更フラグ（保証終了年月日２）</t>
    <rPh sb="0" eb="2">
      <t>コウモク</t>
    </rPh>
    <rPh sb="2" eb="4">
      <t>ヘンコウ</t>
    </rPh>
    <phoneticPr fontId="2"/>
  </si>
  <si>
    <t>保証終了年月日２（マス管用）</t>
    <phoneticPr fontId="16"/>
  </si>
  <si>
    <t>項目変更フラグ（ＣＰ保証人・会社コード３）</t>
    <rPh sb="0" eb="2">
      <t>コウモク</t>
    </rPh>
    <rPh sb="2" eb="4">
      <t>ヘンコウ</t>
    </rPh>
    <phoneticPr fontId="2"/>
  </si>
  <si>
    <t>ＣＰ保証人・会社コード３</t>
  </si>
  <si>
    <t>項目変更フラグ（ＣＰ保証情報コード３）</t>
    <rPh sb="0" eb="2">
      <t>コウモク</t>
    </rPh>
    <rPh sb="2" eb="4">
      <t>ヘンコウ</t>
    </rPh>
    <phoneticPr fontId="2"/>
  </si>
  <si>
    <t>ＣＰ保証情報コード３</t>
  </si>
  <si>
    <t>A</t>
    <phoneticPr fontId="16"/>
  </si>
  <si>
    <t>db114</t>
    <phoneticPr fontId="16"/>
  </si>
  <si>
    <t>項目変更フラグ（全部連帯保証フラグ３）</t>
    <rPh sb="0" eb="2">
      <t>コウモク</t>
    </rPh>
    <rPh sb="2" eb="4">
      <t>ヘンコウ</t>
    </rPh>
    <phoneticPr fontId="2"/>
  </si>
  <si>
    <t>全部連帯保証フラグ３</t>
  </si>
  <si>
    <t>項目変更フラグ（保証開始年月日３）</t>
    <rPh sb="0" eb="2">
      <t>コウモク</t>
    </rPh>
    <rPh sb="2" eb="4">
      <t>ヘンコウ</t>
    </rPh>
    <phoneticPr fontId="2"/>
  </si>
  <si>
    <t>F</t>
    <phoneticPr fontId="16"/>
  </si>
  <si>
    <t>保証開始年月日３（マス管用）</t>
    <phoneticPr fontId="16"/>
  </si>
  <si>
    <t>項目変更フラグ（保証終了年月日３）</t>
    <rPh sb="0" eb="2">
      <t>コウモク</t>
    </rPh>
    <rPh sb="2" eb="4">
      <t>ヘンコウ</t>
    </rPh>
    <phoneticPr fontId="2"/>
  </si>
  <si>
    <t>保証終了年月日３（マス管用）</t>
    <phoneticPr fontId="16"/>
  </si>
  <si>
    <t>*組織名称</t>
    <phoneticPr fontId="16"/>
  </si>
  <si>
    <t>ルックアップ</t>
    <phoneticPr fontId="16"/>
  </si>
  <si>
    <t>*選任する発行支払代理人名称1（ルックアップ）</t>
    <rPh sb="1" eb="3">
      <t>センニン</t>
    </rPh>
    <rPh sb="5" eb="7">
      <t>ハッコウ</t>
    </rPh>
    <rPh sb="7" eb="9">
      <t>シハラ</t>
    </rPh>
    <rPh sb="9" eb="12">
      <t>ダイリニン</t>
    </rPh>
    <rPh sb="12" eb="14">
      <t>メイショウ</t>
    </rPh>
    <phoneticPr fontId="16"/>
  </si>
  <si>
    <t>形式制御はしない
（有効な形式制御をかけることが困難なため）</t>
    <phoneticPr fontId="16"/>
  </si>
  <si>
    <t>*選任する発行支払代理人名称2（ルックアップ）</t>
    <rPh sb="1" eb="3">
      <t>センニン</t>
    </rPh>
    <rPh sb="5" eb="7">
      <t>ハッコウ</t>
    </rPh>
    <rPh sb="9" eb="12">
      <t>ダイリニン</t>
    </rPh>
    <rPh sb="12" eb="14">
      <t>メイショウ</t>
    </rPh>
    <phoneticPr fontId="16"/>
  </si>
  <si>
    <t>ルックアップ</t>
    <phoneticPr fontId="16"/>
  </si>
  <si>
    <t>*選任する発行支払代理人名称3（ルックアップ）</t>
    <rPh sb="1" eb="3">
      <t>センニン</t>
    </rPh>
    <rPh sb="5" eb="7">
      <t>ハッコウ</t>
    </rPh>
    <rPh sb="9" eb="12">
      <t>ダイリニン</t>
    </rPh>
    <rPh sb="12" eb="14">
      <t>メイショウ</t>
    </rPh>
    <phoneticPr fontId="16"/>
  </si>
  <si>
    <t>ルックアップ</t>
    <phoneticPr fontId="16"/>
  </si>
  <si>
    <t>*選任する発行支払代理人名称4（ルックアップ）</t>
    <rPh sb="1" eb="3">
      <t>センニン</t>
    </rPh>
    <rPh sb="5" eb="7">
      <t>ハッコウ</t>
    </rPh>
    <rPh sb="9" eb="12">
      <t>ダイリニン</t>
    </rPh>
    <rPh sb="12" eb="14">
      <t>メイショウ</t>
    </rPh>
    <phoneticPr fontId="16"/>
  </si>
  <si>
    <t>*選任する発行支払代理人名称5（ルックアップ）</t>
    <rPh sb="1" eb="3">
      <t>センニン</t>
    </rPh>
    <rPh sb="5" eb="7">
      <t>ハッコウ</t>
    </rPh>
    <rPh sb="9" eb="12">
      <t>ダイリニン</t>
    </rPh>
    <rPh sb="12" eb="14">
      <t>メイショウ</t>
    </rPh>
    <phoneticPr fontId="16"/>
  </si>
  <si>
    <t>形式制御はしない
（有効な形式制御をかけることが困難なため）</t>
    <phoneticPr fontId="16"/>
  </si>
  <si>
    <t>*選任する発行支払代理人コード1</t>
    <rPh sb="1" eb="3">
      <t>センニン</t>
    </rPh>
    <rPh sb="5" eb="7">
      <t>ハッコウ</t>
    </rPh>
    <rPh sb="9" eb="12">
      <t>ダイリニン</t>
    </rPh>
    <phoneticPr fontId="16"/>
  </si>
  <si>
    <t>*選任する発行支払代理人コード2</t>
    <rPh sb="1" eb="3">
      <t>センニン</t>
    </rPh>
    <rPh sb="5" eb="7">
      <t>ハッコウ</t>
    </rPh>
    <rPh sb="9" eb="12">
      <t>ダイリニン</t>
    </rPh>
    <phoneticPr fontId="16"/>
  </si>
  <si>
    <t>N</t>
    <phoneticPr fontId="16"/>
  </si>
  <si>
    <t>*選任する発行支払代理人コード3</t>
    <rPh sb="1" eb="3">
      <t>センニン</t>
    </rPh>
    <rPh sb="5" eb="7">
      <t>ハッコウ</t>
    </rPh>
    <rPh sb="9" eb="12">
      <t>ダイリニン</t>
    </rPh>
    <phoneticPr fontId="16"/>
  </si>
  <si>
    <t>*選任する発行支払代理人コード4</t>
    <rPh sb="1" eb="3">
      <t>センニン</t>
    </rPh>
    <rPh sb="5" eb="7">
      <t>ハッコウ</t>
    </rPh>
    <rPh sb="9" eb="12">
      <t>ダイリニン</t>
    </rPh>
    <phoneticPr fontId="16"/>
  </si>
  <si>
    <t>*選任する発行支払代理人コード5</t>
    <rPh sb="1" eb="3">
      <t>センニン</t>
    </rPh>
    <rPh sb="5" eb="7">
      <t>ハッコウ</t>
    </rPh>
    <rPh sb="9" eb="12">
      <t>ダイリニン</t>
    </rPh>
    <phoneticPr fontId="16"/>
  </si>
  <si>
    <t>N</t>
    <phoneticPr fontId="16"/>
  </si>
  <si>
    <t>*代表者代理人（会社名）</t>
    <rPh sb="1" eb="4">
      <t>ダイヒョウシャ</t>
    </rPh>
    <rPh sb="4" eb="7">
      <t>ダイリニン</t>
    </rPh>
    <rPh sb="8" eb="11">
      <t>カイシャメイ</t>
    </rPh>
    <phoneticPr fontId="16"/>
  </si>
  <si>
    <t>*代表者代理人（役職名及び氏名）</t>
    <rPh sb="1" eb="4">
      <t>ダイヒョウシャ</t>
    </rPh>
    <rPh sb="4" eb="7">
      <t>ダイリニン</t>
    </rPh>
    <rPh sb="8" eb="11">
      <t>ヤクショクメイ</t>
    </rPh>
    <rPh sb="11" eb="12">
      <t>オヨ</t>
    </rPh>
    <rPh sb="13" eb="15">
      <t>シメイ</t>
    </rPh>
    <phoneticPr fontId="16"/>
  </si>
  <si>
    <t>N</t>
    <phoneticPr fontId="16"/>
  </si>
  <si>
    <t>コピー</t>
    <phoneticPr fontId="16"/>
  </si>
  <si>
    <t>[関数]
#98の利用開始年月日がNull値でない場合には、#12の利用開始日8桁の適切な位置に/を挿入し、10桁の日付とする。
#98の利用開始日がNull値の場合には、Null値を設定する。</t>
    <rPh sb="1" eb="3">
      <t>カンスウ</t>
    </rPh>
    <rPh sb="9" eb="11">
      <t>リヨウ</t>
    </rPh>
    <rPh sb="11" eb="13">
      <t>カイシ</t>
    </rPh>
    <rPh sb="13" eb="16">
      <t>ネンガッピ</t>
    </rPh>
    <rPh sb="21" eb="22">
      <t>アタイ</t>
    </rPh>
    <rPh sb="25" eb="27">
      <t>バアイ</t>
    </rPh>
    <rPh sb="34" eb="36">
      <t>リヨウ</t>
    </rPh>
    <rPh sb="36" eb="38">
      <t>カイシ</t>
    </rPh>
    <rPh sb="38" eb="39">
      <t>ビ</t>
    </rPh>
    <rPh sb="40" eb="41">
      <t>ケタ</t>
    </rPh>
    <rPh sb="42" eb="44">
      <t>テキセツ</t>
    </rPh>
    <rPh sb="45" eb="47">
      <t>イチ</t>
    </rPh>
    <rPh sb="50" eb="52">
      <t>ソウニュウ</t>
    </rPh>
    <rPh sb="56" eb="57">
      <t>ケタ</t>
    </rPh>
    <rPh sb="58" eb="60">
      <t>ヒヅケ</t>
    </rPh>
    <rPh sb="69" eb="71">
      <t>リヨウ</t>
    </rPh>
    <rPh sb="71" eb="73">
      <t>カイシ</t>
    </rPh>
    <rPh sb="73" eb="74">
      <t>ビ</t>
    </rPh>
    <rPh sb="79" eb="80">
      <t>アタイ</t>
    </rPh>
    <rPh sb="81" eb="83">
      <t>バアイ</t>
    </rPh>
    <rPh sb="90" eb="91">
      <t>アタイ</t>
    </rPh>
    <rPh sb="92" eb="94">
      <t>セッテイ</t>
    </rPh>
    <phoneticPr fontId="1"/>
  </si>
  <si>
    <t>[関数]
#95の適用開始日の日付を取得し、YYYY/MM/DD形式で格納する。</t>
    <rPh sb="1" eb="3">
      <t>カンスウ</t>
    </rPh>
    <rPh sb="9" eb="11">
      <t>テキヨウ</t>
    </rPh>
    <rPh sb="11" eb="13">
      <t>カイシ</t>
    </rPh>
    <rPh sb="13" eb="14">
      <t>ビ</t>
    </rPh>
    <rPh sb="15" eb="17">
      <t>ヒヅケ</t>
    </rPh>
    <rPh sb="18" eb="20">
      <t>シュトク</t>
    </rPh>
    <rPh sb="32" eb="34">
      <t>ケイシキ</t>
    </rPh>
    <rPh sb="35" eb="37">
      <t>カクノウ</t>
    </rPh>
    <phoneticPr fontId="1"/>
  </si>
  <si>
    <t>規定</t>
    <phoneticPr fontId="16"/>
  </si>
  <si>
    <t>*CP保証人会社名称１（ルックアップ）</t>
    <phoneticPr fontId="16"/>
  </si>
  <si>
    <t>*CP保証人会社名称２（ルックアップ）</t>
    <phoneticPr fontId="16"/>
  </si>
  <si>
    <t>*CP保証人会社名称３（ルックアップ）</t>
    <phoneticPr fontId="16"/>
  </si>
  <si>
    <t>*CP保証人コード１</t>
    <phoneticPr fontId="16"/>
  </si>
  <si>
    <t>[入力規則]
英数字4桁</t>
    <rPh sb="7" eb="8">
      <t>エイ</t>
    </rPh>
    <phoneticPr fontId="16"/>
  </si>
  <si>
    <t>CP発</t>
    <phoneticPr fontId="16"/>
  </si>
  <si>
    <t>*CP保証人コード２</t>
    <phoneticPr fontId="16"/>
  </si>
  <si>
    <t>db114</t>
    <phoneticPr fontId="16"/>
  </si>
  <si>
    <t>CP発</t>
    <phoneticPr fontId="16"/>
  </si>
  <si>
    <t>*CP保証人コード３</t>
    <phoneticPr fontId="16"/>
  </si>
  <si>
    <t>補記シート</t>
    <rPh sb="0" eb="2">
      <t>ホキ</t>
    </rPh>
    <phoneticPr fontId="1"/>
  </si>
  <si>
    <t>登録先DB名称</t>
    <rPh sb="5" eb="7">
      <t>メイショウ</t>
    </rPh>
    <phoneticPr fontId="1"/>
  </si>
  <si>
    <t>登録先DB
コード</t>
    <phoneticPr fontId="1"/>
  </si>
  <si>
    <t>参加室補記データ</t>
    <rPh sb="0" eb="2">
      <t>サンカ</t>
    </rPh>
    <rPh sb="2" eb="3">
      <t>シツ</t>
    </rPh>
    <rPh sb="3" eb="5">
      <t>ホキ</t>
    </rPh>
    <phoneticPr fontId="1"/>
  </si>
  <si>
    <t>入力する値の説明</t>
    <rPh sb="0" eb="2">
      <t>ニュウリョク</t>
    </rPh>
    <rPh sb="4" eb="5">
      <t>アタイ</t>
    </rPh>
    <rPh sb="6" eb="8">
      <t>セツメイ</t>
    </rPh>
    <phoneticPr fontId="1"/>
  </si>
  <si>
    <t>ＳＢ機構加入者</t>
    <rPh sb="2" eb="4">
      <t>キコウ</t>
    </rPh>
    <rPh sb="4" eb="7">
      <t>カニュウシャ</t>
    </rPh>
    <phoneticPr fontId="16"/>
  </si>
  <si>
    <t>シス投入データ</t>
    <rPh sb="2" eb="4">
      <t>トウニュウ</t>
    </rPh>
    <phoneticPr fontId="16"/>
  </si>
  <si>
    <t>他部署等補記データ</t>
    <rPh sb="0" eb="1">
      <t>タ</t>
    </rPh>
    <rPh sb="1" eb="3">
      <t>ブショ</t>
    </rPh>
    <rPh sb="3" eb="4">
      <t>トウ</t>
    </rPh>
    <rPh sb="4" eb="6">
      <t>ホキ</t>
    </rPh>
    <phoneticPr fontId="1"/>
  </si>
  <si>
    <t>CP機構加入者</t>
    <rPh sb="2" eb="4">
      <t>キコウ</t>
    </rPh>
    <rPh sb="4" eb="7">
      <t>カニュウシャ</t>
    </rPh>
    <phoneticPr fontId="1"/>
  </si>
  <si>
    <t>db94</t>
  </si>
  <si>
    <t>7桁で記載、下２桁は00のみを許容</t>
    <rPh sb="1" eb="2">
      <t>ケタ</t>
    </rPh>
    <rPh sb="3" eb="5">
      <t>キサイ</t>
    </rPh>
    <rPh sb="6" eb="7">
      <t>シモ</t>
    </rPh>
    <rPh sb="8" eb="9">
      <t>ケタ</t>
    </rPh>
    <rPh sb="15" eb="17">
      <t>キョヨウ</t>
    </rPh>
    <phoneticPr fontId="1"/>
  </si>
  <si>
    <t>会社コード</t>
    <rPh sb="0" eb="2">
      <t>カイシャ</t>
    </rPh>
    <phoneticPr fontId="16"/>
  </si>
  <si>
    <t>YYYYMMDD形式で記載</t>
    <rPh sb="8" eb="10">
      <t>ケイシキ</t>
    </rPh>
    <rPh sb="11" eb="13">
      <t>キサイ</t>
    </rPh>
    <phoneticPr fontId="1"/>
  </si>
  <si>
    <t>適用開始年月日</t>
  </si>
  <si>
    <t>新会社コード</t>
    <phoneticPr fontId="1"/>
  </si>
  <si>
    <t>統合ＷＥＢ代行会社会社コード</t>
    <rPh sb="0" eb="2">
      <t>トウゴウ</t>
    </rPh>
    <rPh sb="5" eb="9">
      <t>ダイコウカイシャ</t>
    </rPh>
    <rPh sb="9" eb="11">
      <t>カイシャ</t>
    </rPh>
    <phoneticPr fontId="16"/>
  </si>
  <si>
    <t>統合ＷＥＢ代行会社予備会社コード</t>
    <rPh sb="0" eb="2">
      <t>トウゴウ</t>
    </rPh>
    <rPh sb="5" eb="9">
      <t>ダイコウカイシャ</t>
    </rPh>
    <rPh sb="9" eb="11">
      <t>ヨビ</t>
    </rPh>
    <rPh sb="11" eb="13">
      <t>カイシャ</t>
    </rPh>
    <phoneticPr fontId="16"/>
  </si>
  <si>
    <t>・以下を全て満たす場合、入力必須
更新区分=「1」（新規）、操作区分=「INS」（登録）
・以下のいずれかのＣＰ銘柄情報取得権限フラグを設定
「1」：権限あり、「0」：権限なし</t>
    <rPh sb="68" eb="70">
      <t>セッテイ</t>
    </rPh>
    <phoneticPr fontId="1"/>
  </si>
  <si>
    <t>YYYY/MM/DD形式で記載</t>
    <rPh sb="10" eb="12">
      <t>ケイシキ</t>
    </rPh>
    <rPh sb="13" eb="15">
      <t>キサイ</t>
    </rPh>
    <phoneticPr fontId="1"/>
  </si>
  <si>
    <t>CP代理人</t>
    <rPh sb="2" eb="5">
      <t>ダイリニン</t>
    </rPh>
    <phoneticPr fontId="1"/>
  </si>
  <si>
    <t>db98</t>
  </si>
  <si>
    <t>ＣＰ機構加入者</t>
    <phoneticPr fontId="16"/>
  </si>
  <si>
    <t>新会社コード</t>
    <phoneticPr fontId="1"/>
  </si>
  <si>
    <t>CP資金決済会社</t>
    <rPh sb="2" eb="4">
      <t>シキン</t>
    </rPh>
    <rPh sb="4" eb="6">
      <t>ケッサイ</t>
    </rPh>
    <rPh sb="6" eb="8">
      <t>カイシャ</t>
    </rPh>
    <phoneticPr fontId="1"/>
  </si>
  <si>
    <t>db96</t>
  </si>
  <si>
    <t>新会社コード</t>
    <phoneticPr fontId="1"/>
  </si>
  <si>
    <t>投信機構加入者</t>
    <phoneticPr fontId="16"/>
  </si>
  <si>
    <t>CP発行者</t>
    <rPh sb="2" eb="5">
      <t>ハッコウシャ</t>
    </rPh>
    <phoneticPr fontId="16"/>
  </si>
  <si>
    <t>db114</t>
  </si>
  <si>
    <t>銘柄情報計算会社会社コード</t>
    <rPh sb="0" eb="2">
      <t>メイガラ</t>
    </rPh>
    <rPh sb="2" eb="4">
      <t>ジョウホウ</t>
    </rPh>
    <rPh sb="4" eb="8">
      <t>ケイサンカイシャ</t>
    </rPh>
    <rPh sb="8" eb="10">
      <t>カイシャ</t>
    </rPh>
    <phoneticPr fontId="16"/>
  </si>
  <si>
    <t>以下を全て満たす場合、入力必須
・更新区分=「1」(新規)
・操作区分=「INS」(登録)</t>
    <phoneticPr fontId="1"/>
  </si>
  <si>
    <t>口座系</t>
    <rPh sb="0" eb="2">
      <t>コウザ</t>
    </rPh>
    <rPh sb="2" eb="3">
      <t>ケイ</t>
    </rPh>
    <phoneticPr fontId="16"/>
  </si>
  <si>
    <t>・以下を全て満たす場合、入力必須
更新区分=「1」（新規）、操作区分=「INS」（登録）
・以下のいずれかの発行禁止フラグを設定
「1」：発行禁止である、「0」：発行禁止でない</t>
    <phoneticPr fontId="1"/>
  </si>
  <si>
    <t>・以下を全て満たす場合、入力必須
更新区分=「1」（新規）、操作区分=「INS」（登録）
・以下のいずれかの合同発行フラグを設定
「1」：合同発行である、「0」：合同発行でない</t>
    <phoneticPr fontId="1"/>
  </si>
  <si>
    <t>口座系番号</t>
    <rPh sb="0" eb="2">
      <t>コウザ</t>
    </rPh>
    <rPh sb="2" eb="3">
      <t>ケイ</t>
    </rPh>
    <rPh sb="3" eb="5">
      <t>バンゴウ</t>
    </rPh>
    <phoneticPr fontId="16"/>
  </si>
  <si>
    <t>株式等口座</t>
    <rPh sb="0" eb="2">
      <t>カブシキ</t>
    </rPh>
    <rPh sb="2" eb="3">
      <t>トウ</t>
    </rPh>
    <rPh sb="3" eb="5">
      <t>コウザ</t>
    </rPh>
    <phoneticPr fontId="16"/>
  </si>
  <si>
    <t>区分口座コード</t>
    <rPh sb="0" eb="2">
      <t>クブン</t>
    </rPh>
    <rPh sb="2" eb="4">
      <t>コウザ</t>
    </rPh>
    <phoneticPr fontId="16"/>
  </si>
  <si>
    <t>ＭＪ夜間バッチ結果配信フラグ</t>
  </si>
  <si>
    <t>口座振替計算会社会社コード</t>
  </si>
  <si>
    <t>1桁で記載、1～9、A～Z（英数字混在。「I」、「O」、「U」を除く。）</t>
    <rPh sb="1" eb="2">
      <t>ケタ</t>
    </rPh>
    <rPh sb="3" eb="5">
      <t>キサイ</t>
    </rPh>
    <phoneticPr fontId="1"/>
  </si>
  <si>
    <t>株主通知計算会社会社コード</t>
    <phoneticPr fontId="16"/>
  </si>
  <si>
    <t>以下のいずれかの全部連帯保証フラグ１を設定
「1」：全部連帯保証である、「0」：全部連帯保証でない</t>
    <phoneticPr fontId="1"/>
  </si>
  <si>
    <t>元利金計算会社会社コード</t>
  </si>
  <si>
    <t>保証開始年月日１（マス管用）</t>
  </si>
  <si>
    <t>統合ＷＥＢ代行会社会社コード</t>
  </si>
  <si>
    <t>保証終了年月日１（マス管用）</t>
  </si>
  <si>
    <t>統合ＷＥＢ代行会社予備会社コード</t>
  </si>
  <si>
    <t>加入者ＷＥＢ代行会社会社コード</t>
  </si>
  <si>
    <t>保証開始年月日２（マス管用）</t>
  </si>
  <si>
    <t>外株口座</t>
    <phoneticPr fontId="16"/>
  </si>
  <si>
    <t>保証終了年月日２（マス管用）</t>
  </si>
  <si>
    <t>計算会社会社コード</t>
    <phoneticPr fontId="16"/>
  </si>
  <si>
    <t>保証開始年月日３（マス管用）</t>
  </si>
  <si>
    <t>保証終了年月日３（マス管用）</t>
  </si>
  <si>
    <t>ＳＢ口座</t>
    <rPh sb="2" eb="4">
      <t>コウザ</t>
    </rPh>
    <phoneticPr fontId="16"/>
  </si>
  <si>
    <t>*CP保証人コード１</t>
  </si>
  <si>
    <t>「識別コード（1 桁）」+「固有名コード（3 桁）」の4桁で記載
・識別コード ： 「S」を固定でセット
・固有名コード ： 届出順に001～ZZZ（英数字混在。「I」、「O」、「U」を除く。）</t>
    <rPh sb="28" eb="29">
      <t>ケタ</t>
    </rPh>
    <rPh sb="30" eb="32">
      <t>キサイ</t>
    </rPh>
    <phoneticPr fontId="1"/>
  </si>
  <si>
    <t>*CP保証人コード２</t>
  </si>
  <si>
    <t>*CP保証人コード３</t>
  </si>
  <si>
    <t>銘柄情報計算会社会社コード</t>
  </si>
  <si>
    <t>ＣＰ口座</t>
    <phoneticPr fontId="16"/>
  </si>
  <si>
    <t>投信口座</t>
    <rPh sb="0" eb="2">
      <t>トウシン</t>
    </rPh>
    <rPh sb="2" eb="4">
      <t>コウザ</t>
    </rPh>
    <phoneticPr fontId="16"/>
  </si>
  <si>
    <t>株式等代理人</t>
    <rPh sb="0" eb="3">
      <t>カブシキナド</t>
    </rPh>
    <rPh sb="3" eb="6">
      <t>ダイリニン</t>
    </rPh>
    <phoneticPr fontId="16"/>
  </si>
  <si>
    <t>社債権者計算会社会社コード</t>
  </si>
  <si>
    <t>ＳＢ代理人</t>
    <rPh sb="2" eb="5">
      <t>ダイリニン</t>
    </rPh>
    <phoneticPr fontId="16"/>
  </si>
  <si>
    <t>ＣＰ代理人</t>
    <phoneticPr fontId="16"/>
  </si>
  <si>
    <t>株式等資金決済会社</t>
    <rPh sb="0" eb="2">
      <t>カブシキ</t>
    </rPh>
    <rPh sb="2" eb="3">
      <t>トウ</t>
    </rPh>
    <rPh sb="3" eb="5">
      <t>シキン</t>
    </rPh>
    <rPh sb="5" eb="7">
      <t>ケッサイ</t>
    </rPh>
    <rPh sb="7" eb="9">
      <t>ガイシャ</t>
    </rPh>
    <phoneticPr fontId="16"/>
  </si>
  <si>
    <t>資金決済会社用接続会社利用フラグ</t>
  </si>
  <si>
    <t>計算会社会社コード</t>
  </si>
  <si>
    <t>資金決済会社用統合ＷＥＢ代行会社会社コード</t>
  </si>
  <si>
    <t>資金決済会社用統合ＷＥＢ代行会社予備会社コード</t>
  </si>
  <si>
    <t>払込取扱銀行用接続会社利用フラグ</t>
  </si>
  <si>
    <t>払込取扱銀行用統合ＷＥＢ代行会社会社コード</t>
  </si>
  <si>
    <t>払込取扱銀行用統合ＷＥＢ代行会社予備会社コード</t>
  </si>
  <si>
    <t>ＳＢ資金決済会社</t>
    <phoneticPr fontId="16"/>
  </si>
  <si>
    <t>ＣＰ資金決済会社</t>
    <phoneticPr fontId="16"/>
  </si>
  <si>
    <t>投信資金決済会社</t>
    <phoneticPr fontId="16"/>
  </si>
  <si>
    <t>投信受託会社</t>
    <phoneticPr fontId="16"/>
  </si>
  <si>
    <t>株式等発行者</t>
    <phoneticPr fontId="16"/>
  </si>
  <si>
    <t>ＣＰ発行者</t>
    <phoneticPr fontId="16"/>
  </si>
  <si>
    <t>投信発行者</t>
    <phoneticPr fontId="16"/>
  </si>
  <si>
    <t>ＴＡ</t>
    <phoneticPr fontId="16"/>
  </si>
  <si>
    <t>株式事務取扱機関</t>
    <phoneticPr fontId="16"/>
  </si>
  <si>
    <t>決済照合利用会社</t>
    <phoneticPr fontId="16"/>
  </si>
  <si>
    <t>国内取引株式・ＣＢ接続会社会社コード</t>
  </si>
  <si>
    <t>国内取引株式貸借接続会社会社コード</t>
  </si>
  <si>
    <t>国内取引国債接続会社会社コード</t>
  </si>
  <si>
    <t>国内取引一般債接続会社会社コード</t>
  </si>
  <si>
    <t>国内取引短期社債接続会社会社コード</t>
  </si>
  <si>
    <t>国内取引先物・オプション接続会社会社コード</t>
  </si>
  <si>
    <t>国内取引投資信託接続会社会社コード</t>
  </si>
  <si>
    <t>非居住者取引株式・ＣＢ接続会社会社コード</t>
  </si>
  <si>
    <t>非居住者取引国債接続会社会社コード</t>
  </si>
  <si>
    <t>非居住者取引一般債接続会社会社コード</t>
  </si>
  <si>
    <t>非居住者取引短期社債接続会社会社コード</t>
  </si>
  <si>
    <t>（短期社債振替制度）</t>
    <rPh sb="1" eb="3">
      <t>タンキ</t>
    </rPh>
    <rPh sb="3" eb="5">
      <t>シャサイ</t>
    </rPh>
    <rPh sb="5" eb="7">
      <t>フリカエ</t>
    </rPh>
    <rPh sb="7" eb="9">
      <t>セイド</t>
    </rPh>
    <phoneticPr fontId="1"/>
  </si>
  <si>
    <t>速やかに</t>
    <rPh sb="0" eb="1">
      <t>スミ</t>
    </rPh>
    <phoneticPr fontId="1"/>
  </si>
  <si>
    <r>
      <t>7桁で記載、下２桁は00</t>
    </r>
    <r>
      <rPr>
        <b/>
        <sz val="11"/>
        <color rgb="FFFF0000"/>
        <rFont val="游ゴシック"/>
        <family val="3"/>
        <charset val="128"/>
        <scheme val="minor"/>
      </rPr>
      <t>以外</t>
    </r>
    <r>
      <rPr>
        <sz val="11"/>
        <rFont val="游ゴシック"/>
        <family val="3"/>
        <charset val="128"/>
        <scheme val="minor"/>
      </rPr>
      <t>を許容</t>
    </r>
    <rPh sb="1" eb="2">
      <t>ケタ</t>
    </rPh>
    <rPh sb="3" eb="5">
      <t>キサイ</t>
    </rPh>
    <rPh sb="6" eb="7">
      <t>シモ</t>
    </rPh>
    <rPh sb="8" eb="9">
      <t>ケタ</t>
    </rPh>
    <rPh sb="12" eb="14">
      <t>イガイ</t>
    </rPh>
    <rPh sb="15" eb="17">
      <t>キョヨウ</t>
    </rPh>
    <phoneticPr fontId="1"/>
  </si>
  <si>
    <r>
      <t>・以下を全て満たす場合、入力必須。
〈更新区分=「1」（新規）、操作区分=「INS」（登録）〉
・7桁で記載、下２桁は00</t>
    </r>
    <r>
      <rPr>
        <b/>
        <sz val="11"/>
        <color rgb="FFFF0000"/>
        <rFont val="游ゴシック"/>
        <family val="3"/>
        <charset val="128"/>
        <scheme val="minor"/>
      </rPr>
      <t>以外</t>
    </r>
    <r>
      <rPr>
        <sz val="11"/>
        <rFont val="游ゴシック"/>
        <family val="3"/>
        <charset val="128"/>
        <scheme val="minor"/>
      </rPr>
      <t>を許容</t>
    </r>
    <rPh sb="61" eb="63">
      <t>イガイ</t>
    </rPh>
    <phoneticPr fontId="1"/>
  </si>
  <si>
    <t>※CP発行者の代理人が変更される場合には、届出書及びCSV化ツールによる更新が不可能であるため、手動でサイボウズofficeのCP発行者マスタを更新する必要がある点に留意</t>
    <rPh sb="3" eb="6">
      <t>ハッコウシャ</t>
    </rPh>
    <rPh sb="7" eb="10">
      <t>ダイリニン</t>
    </rPh>
    <rPh sb="11" eb="13">
      <t>ヘンコウ</t>
    </rPh>
    <rPh sb="16" eb="18">
      <t>バアイ</t>
    </rPh>
    <rPh sb="21" eb="24">
      <t>トドケデショ</t>
    </rPh>
    <rPh sb="24" eb="25">
      <t>オヨ</t>
    </rPh>
    <rPh sb="29" eb="30">
      <t>カ</t>
    </rPh>
    <rPh sb="36" eb="38">
      <t>コウシン</t>
    </rPh>
    <rPh sb="39" eb="42">
      <t>フカノウ</t>
    </rPh>
    <rPh sb="48" eb="50">
      <t>シュドウ</t>
    </rPh>
    <rPh sb="65" eb="68">
      <t>ハッコウシャ</t>
    </rPh>
    <rPh sb="72" eb="74">
      <t>コウシン</t>
    </rPh>
    <rPh sb="76" eb="78">
      <t>ヒツヨウ</t>
    </rPh>
    <rPh sb="81" eb="82">
      <t>テン</t>
    </rPh>
    <rPh sb="83" eb="85">
      <t>リュウイ</t>
    </rPh>
    <phoneticPr fontId="1"/>
  </si>
  <si>
    <t>　CP発行者の保証人が変更される場合も、同理由により、手動でサイボウズofficeのCP発行者マスタを更新する必要がある点に留意</t>
    <rPh sb="3" eb="6">
      <t>ハッコウシャ</t>
    </rPh>
    <rPh sb="7" eb="10">
      <t>ホショウニン</t>
    </rPh>
    <rPh sb="11" eb="13">
      <t>ヘンコウ</t>
    </rPh>
    <rPh sb="16" eb="18">
      <t>バアイ</t>
    </rPh>
    <rPh sb="20" eb="21">
      <t>ドウ</t>
    </rPh>
    <rPh sb="21" eb="23">
      <t>リユウ</t>
    </rPh>
    <phoneticPr fontId="1"/>
  </si>
  <si>
    <t>・新会社コードはレコード閉鎖（脱退等）の際に合併先を示す事項として利用されるが、レコード閉鎖はＣＯ上のオペレーションでマス管登録用データを作成するため、左記補記欄は原則として利用しない。
・存続会社の会社コードを7桁で記載、下２桁は00のみを許容
・脱退対象の法人が脱退時に合併機能を利用する場合は入力必須であり、それ以外の場合は不要（NULL値）
・脱退日（最終利用日）時点で存在しない会社コードは不可</t>
    <rPh sb="95" eb="97">
      <t>ソンゾク</t>
    </rPh>
    <rPh sb="97" eb="99">
      <t>カイシャ</t>
    </rPh>
    <rPh sb="100" eb="102">
      <t>カイシャ</t>
    </rPh>
    <rPh sb="172" eb="173">
      <t>チ</t>
    </rPh>
    <phoneticPr fontId="1"/>
  </si>
  <si>
    <r>
      <t>・新会社コードはレコード閉鎖（脱退等）の際に合併先を示す事項として利用されるが、レコード閉鎖はＣＯ上のオペレーションでマス管登録用データを作成するため、左記補記欄は原則として利用しない。
・存続会社の会社コードを7桁で記載、下２桁は00</t>
    </r>
    <r>
      <rPr>
        <b/>
        <sz val="11"/>
        <color rgb="FFFF0000"/>
        <rFont val="游ゴシック"/>
        <family val="3"/>
        <charset val="128"/>
        <scheme val="minor"/>
      </rPr>
      <t>以外</t>
    </r>
    <r>
      <rPr>
        <sz val="11"/>
        <rFont val="游ゴシック"/>
        <family val="3"/>
        <charset val="128"/>
        <scheme val="minor"/>
      </rPr>
      <t>を許容
・脱退対象の法人が脱退時に合併機能を利用する場合は入力必須であり、それ以外の場合は不要（NULL値）
・脱退日（最終利用日）時点で存在しない会社コードは不可</t>
    </r>
    <rPh sb="95" eb="97">
      <t>ソンゾク</t>
    </rPh>
    <rPh sb="97" eb="99">
      <t>カイシャ</t>
    </rPh>
    <rPh sb="100" eb="102">
      <t>カイシャ</t>
    </rPh>
    <rPh sb="172" eb="173">
      <t>チ</t>
    </rPh>
    <phoneticPr fontId="1"/>
  </si>
  <si>
    <t>※Target保振サイトで御提出される場合
　・押印は不要です。
　・届出事項変更時は商号又は名称のみ御記入ください。</t>
    <phoneticPr fontId="1"/>
  </si>
  <si>
    <t>・株式会社証券保管振替機構（以下「当機構」という。）は、本書類及び本書類の添付書類に記載された個人情報を、「社債、株式等の振替に関する法律」に基づき主務大臣から認可された業務など、当機構の業務を円滑に遂行するため、利用させていただきます。
・当機構の個人情報保護に関する事項は、ホームページに掲載されておりますので、適宜御参照ください。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</si>
</sst>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name val="游ゴシック"/>
      <family val="3"/>
      <charset val="128"/>
      <scheme val="minor"/>
    </font>
    <font>
      <sz val="9"/>
      <color theme="1"/>
      <name val="游ゴシック"/>
      <family val="3"/>
      <charset val="128"/>
      <scheme val="minor"/>
    </font>
    <font>
      <sz val="11"/>
      <name val="游ゴシック"/>
      <family val="2"/>
      <charset val="128"/>
      <scheme val="minor"/>
    </font>
    <font>
      <sz val="10.5"/>
      <color theme="1"/>
      <name val="游ゴシック"/>
      <family val="2"/>
      <charset val="128"/>
      <scheme val="minor"/>
    </font>
    <font>
      <sz val="9"/>
      <color theme="1"/>
      <name val="游ゴシック"/>
      <family val="2"/>
      <charset val="128"/>
      <scheme val="minor"/>
    </font>
    <font>
      <sz val="20"/>
      <color theme="1"/>
      <name val="游ゴシック"/>
      <family val="2"/>
      <charset val="128"/>
      <scheme val="minor"/>
    </font>
    <font>
      <sz val="12"/>
      <color theme="1"/>
      <name val="游ゴシック"/>
      <family val="2"/>
      <charset val="128"/>
      <scheme val="minor"/>
    </font>
    <font>
      <sz val="8"/>
      <color theme="1"/>
      <name val="游ゴシック"/>
      <family val="3"/>
      <charset val="128"/>
      <scheme val="minor"/>
    </font>
    <font>
      <sz val="8"/>
      <color theme="1"/>
      <name val="游ゴシック"/>
      <family val="2"/>
      <charset val="128"/>
      <scheme val="minor"/>
    </font>
    <font>
      <sz val="6"/>
      <color theme="1"/>
      <name val="游ゴシック"/>
      <family val="3"/>
      <charset val="128"/>
      <scheme val="minor"/>
    </font>
    <font>
      <sz val="9"/>
      <name val="游ゴシック"/>
      <family val="3"/>
      <charset val="128"/>
      <scheme val="minor"/>
    </font>
    <font>
      <sz val="9"/>
      <color rgb="FFFF0000"/>
      <name val="游ゴシック"/>
      <family val="2"/>
      <charset val="128"/>
      <scheme val="minor"/>
    </font>
    <font>
      <sz val="6"/>
      <color theme="1"/>
      <name val="游ゴシック"/>
      <family val="2"/>
      <charset val="128"/>
      <scheme val="minor"/>
    </font>
    <font>
      <sz val="6"/>
      <name val="游ゴシック"/>
      <family val="3"/>
      <charset val="128"/>
      <scheme val="minor"/>
    </font>
    <font>
      <sz val="11"/>
      <color rgb="FFFF0000"/>
      <name val="游ゴシック"/>
      <family val="3"/>
      <charset val="128"/>
      <scheme val="minor"/>
    </font>
    <font>
      <b/>
      <sz val="11"/>
      <name val="游ゴシック"/>
      <family val="3"/>
      <charset val="128"/>
      <scheme val="minor"/>
    </font>
    <font>
      <b/>
      <sz val="11"/>
      <color rgb="FFFF0000"/>
      <name val="游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s>
  <borders count="99">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auto="1"/>
      </right>
      <top/>
      <bottom style="thin">
        <color auto="1"/>
      </bottom>
      <diagonal/>
    </border>
    <border>
      <left style="thin">
        <color indexed="64"/>
      </left>
      <right style="thin">
        <color auto="1"/>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auto="1"/>
      </right>
      <top style="thin">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auto="1"/>
      </right>
      <top/>
      <bottom/>
      <diagonal/>
    </border>
    <border>
      <left/>
      <right/>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right style="dotted">
        <color auto="1"/>
      </right>
      <top style="thin">
        <color indexed="64"/>
      </top>
      <bottom/>
      <diagonal/>
    </border>
    <border>
      <left style="dotted">
        <color auto="1"/>
      </left>
      <right/>
      <top style="thin">
        <color auto="1"/>
      </top>
      <bottom/>
      <diagonal/>
    </border>
    <border>
      <left/>
      <right style="dotted">
        <color indexed="64"/>
      </right>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style="thin">
        <color auto="1"/>
      </right>
      <top style="thin">
        <color indexed="64"/>
      </top>
      <bottom style="dotted">
        <color indexed="64"/>
      </bottom>
      <diagonal/>
    </border>
    <border>
      <left style="double">
        <color rgb="FFFF0000"/>
      </left>
      <right style="double">
        <color rgb="FFFF0000"/>
      </right>
      <top style="double">
        <color rgb="FFFF0000"/>
      </top>
      <bottom style="dotted">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bottom/>
      <diagonal/>
    </border>
    <border>
      <left style="medium">
        <color indexed="64"/>
      </left>
      <right style="thin">
        <color indexed="64"/>
      </right>
      <top/>
      <bottom/>
      <diagonal/>
    </border>
    <border>
      <left style="double">
        <color rgb="FFFF0000"/>
      </left>
      <right style="double">
        <color rgb="FFFF0000"/>
      </right>
      <top/>
      <bottom/>
      <diagonal/>
    </border>
    <border>
      <left/>
      <right style="medium">
        <color indexed="64"/>
      </right>
      <top/>
      <bottom/>
      <diagonal/>
    </border>
    <border>
      <left style="medium">
        <color indexed="64"/>
      </left>
      <right/>
      <top/>
      <bottom/>
      <diagonal/>
    </border>
    <border>
      <left style="thin">
        <color indexed="64"/>
      </left>
      <right style="medium">
        <color indexed="64"/>
      </right>
      <top/>
      <bottom/>
      <diagonal/>
    </border>
    <border>
      <left style="thin">
        <color indexed="64"/>
      </left>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double">
        <color rgb="FFFF0000"/>
      </left>
      <right style="double">
        <color rgb="FFFF0000"/>
      </right>
      <top style="dotted">
        <color indexed="64"/>
      </top>
      <bottom style="thin">
        <color indexed="64"/>
      </bottom>
      <diagonal/>
    </border>
    <border>
      <left/>
      <right style="medium">
        <color indexed="64"/>
      </right>
      <top style="dotted">
        <color indexed="64"/>
      </top>
      <bottom/>
      <diagonal/>
    </border>
    <border>
      <left style="medium">
        <color indexed="64"/>
      </left>
      <right style="thin">
        <color indexed="64"/>
      </right>
      <top style="dotted">
        <color indexed="64"/>
      </top>
      <bottom style="hair">
        <color indexed="64"/>
      </bottom>
      <diagonal/>
    </border>
    <border>
      <left style="thin">
        <color indexed="64"/>
      </left>
      <right/>
      <top/>
      <bottom style="hair">
        <color indexed="64"/>
      </bottom>
      <diagonal/>
    </border>
    <border>
      <left style="medium">
        <color indexed="64"/>
      </left>
      <right/>
      <top/>
      <bottom style="hair">
        <color indexed="64"/>
      </bottom>
      <diagonal/>
    </border>
    <border>
      <left style="double">
        <color rgb="FFFF0000"/>
      </left>
      <right style="double">
        <color rgb="FFFF0000"/>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double">
        <color rgb="FFFF0000"/>
      </left>
      <right style="double">
        <color rgb="FFFF0000"/>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uble">
        <color rgb="FFFF0000"/>
      </right>
      <top style="hair">
        <color indexed="64"/>
      </top>
      <bottom style="hair">
        <color indexed="64"/>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diagonal/>
    </border>
    <border>
      <left style="double">
        <color rgb="FFFF0000"/>
      </left>
      <right style="double">
        <color rgb="FFFF0000"/>
      </right>
      <top style="hair">
        <color indexed="64"/>
      </top>
      <bottom/>
      <diagonal/>
    </border>
    <border>
      <left/>
      <right style="medium">
        <color indexed="64"/>
      </right>
      <top style="hair">
        <color indexed="64"/>
      </top>
      <bottom/>
      <diagonal/>
    </border>
    <border>
      <left style="thin">
        <color indexed="64"/>
      </left>
      <right style="medium">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double">
        <color rgb="FFFF0000"/>
      </right>
      <top style="hair">
        <color indexed="64"/>
      </top>
      <bottom style="medium">
        <color indexed="64"/>
      </bottom>
      <diagonal/>
    </border>
    <border>
      <left style="double">
        <color rgb="FFFF0000"/>
      </left>
      <right style="double">
        <color rgb="FFFF0000"/>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double">
        <color rgb="FFFF0000"/>
      </right>
      <top/>
      <bottom style="hair">
        <color indexed="64"/>
      </bottom>
      <diagonal/>
    </border>
    <border>
      <left style="thin">
        <color indexed="64"/>
      </left>
      <right style="medium">
        <color indexed="64"/>
      </right>
      <top style="medium">
        <color indexed="64"/>
      </top>
      <bottom style="hair">
        <color indexed="64"/>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318">
    <xf numFmtId="0" fontId="0" fillId="0" borderId="0" xfId="0">
      <alignment vertical="center"/>
    </xf>
    <xf numFmtId="0" fontId="0" fillId="2" borderId="4" xfId="0" applyFill="1" applyBorder="1" applyAlignment="1">
      <alignment horizontal="center" vertical="center" wrapText="1"/>
    </xf>
    <xf numFmtId="0" fontId="4" fillId="0" borderId="0" xfId="0" applyFont="1">
      <alignment vertical="center"/>
    </xf>
    <xf numFmtId="0" fontId="0" fillId="2" borderId="4" xfId="0" applyFill="1" applyBorder="1" applyAlignment="1">
      <alignment horizontal="center" vertical="center"/>
    </xf>
    <xf numFmtId="0" fontId="4" fillId="2" borderId="8" xfId="0" applyFont="1" applyFill="1" applyBorder="1" applyAlignment="1">
      <alignment horizontal="center" vertical="center"/>
    </xf>
    <xf numFmtId="0" fontId="0" fillId="0" borderId="0" xfId="0" applyFill="1">
      <alignment vertical="center"/>
    </xf>
    <xf numFmtId="0" fontId="5" fillId="0" borderId="1" xfId="0" applyFont="1" applyFill="1" applyBorder="1">
      <alignment vertical="center"/>
    </xf>
    <xf numFmtId="0" fontId="3" fillId="0" borderId="1" xfId="0" applyFont="1" applyFill="1" applyBorder="1" applyAlignment="1">
      <alignment horizontal="center" vertical="center"/>
    </xf>
    <xf numFmtId="0" fontId="3" fillId="0" borderId="1" xfId="0" applyFont="1" applyFill="1" applyBorder="1">
      <alignment vertical="center"/>
    </xf>
    <xf numFmtId="0" fontId="3" fillId="0" borderId="1" xfId="0" applyFont="1" applyFill="1" applyBorder="1" applyAlignment="1">
      <alignment vertical="center" wrapText="1"/>
    </xf>
    <xf numFmtId="0" fontId="4" fillId="2" borderId="9" xfId="0" applyFont="1" applyFill="1" applyBorder="1" applyAlignment="1">
      <alignment horizontal="center" vertical="center" wrapText="1"/>
    </xf>
    <xf numFmtId="0" fontId="0" fillId="2" borderId="6" xfId="0" applyFill="1" applyBorder="1" applyAlignment="1">
      <alignment horizontal="center" vertical="center"/>
    </xf>
    <xf numFmtId="0" fontId="0" fillId="2" borderId="5" xfId="0" applyFill="1" applyBorder="1" applyAlignment="1">
      <alignment horizontal="center" vertical="center"/>
    </xf>
    <xf numFmtId="0" fontId="0" fillId="0" borderId="15" xfId="0" applyFill="1" applyBorder="1">
      <alignment vertical="center"/>
    </xf>
    <xf numFmtId="0" fontId="0" fillId="2" borderId="17" xfId="0" applyFill="1" applyBorder="1">
      <alignment vertical="center"/>
    </xf>
    <xf numFmtId="0" fontId="0" fillId="0" borderId="17" xfId="0" applyBorder="1">
      <alignment vertical="center"/>
    </xf>
    <xf numFmtId="0" fontId="0" fillId="0" borderId="17" xfId="0" applyBorder="1" applyAlignment="1">
      <alignment horizontal="left" vertical="center"/>
    </xf>
    <xf numFmtId="0" fontId="0" fillId="0" borderId="0" xfId="0" applyBorder="1">
      <alignment vertical="center"/>
    </xf>
    <xf numFmtId="0" fontId="0" fillId="2" borderId="34" xfId="0" applyFill="1" applyBorder="1" applyAlignment="1">
      <alignment horizontal="center" vertical="center"/>
    </xf>
    <xf numFmtId="0" fontId="0" fillId="2" borderId="35" xfId="0" applyFill="1" applyBorder="1" applyAlignment="1">
      <alignment vertical="center"/>
    </xf>
    <xf numFmtId="0" fontId="0" fillId="2" borderId="36" xfId="0" applyFill="1" applyBorder="1" applyAlignment="1">
      <alignment vertical="center"/>
    </xf>
    <xf numFmtId="0" fontId="0" fillId="2" borderId="38" xfId="0" applyFill="1" applyBorder="1" applyAlignment="1">
      <alignment vertical="center"/>
    </xf>
    <xf numFmtId="0" fontId="0" fillId="2" borderId="39" xfId="0" applyFill="1" applyBorder="1" applyAlignment="1">
      <alignment horizontal="center" vertical="center"/>
    </xf>
    <xf numFmtId="0" fontId="0" fillId="2" borderId="40" xfId="0" applyFill="1" applyBorder="1" applyAlignment="1">
      <alignment horizontal="center" vertical="center"/>
    </xf>
    <xf numFmtId="0" fontId="0" fillId="2" borderId="41" xfId="0" applyFill="1" applyBorder="1" applyAlignment="1">
      <alignment horizontal="center" vertical="center"/>
    </xf>
    <xf numFmtId="0" fontId="0" fillId="2" borderId="41" xfId="0" applyFill="1" applyBorder="1" applyAlignment="1">
      <alignment horizontal="center" vertical="center" wrapText="1"/>
    </xf>
    <xf numFmtId="0" fontId="0" fillId="2" borderId="43" xfId="0" applyFill="1" applyBorder="1" applyAlignment="1">
      <alignment horizontal="center" vertical="center"/>
    </xf>
    <xf numFmtId="0" fontId="0" fillId="2" borderId="44" xfId="0" applyFill="1" applyBorder="1" applyAlignment="1">
      <alignment horizontal="center" vertical="center"/>
    </xf>
    <xf numFmtId="0" fontId="0" fillId="2" borderId="0" xfId="0" applyFill="1" applyBorder="1" applyAlignment="1">
      <alignment horizontal="center" vertical="center"/>
    </xf>
    <xf numFmtId="0" fontId="0" fillId="2" borderId="45" xfId="0" applyFill="1" applyBorder="1" applyAlignment="1">
      <alignment horizontal="center" vertical="center"/>
    </xf>
    <xf numFmtId="0" fontId="0" fillId="2" borderId="13" xfId="0" applyFill="1" applyBorder="1" applyAlignment="1">
      <alignment horizontal="center" vertical="center"/>
    </xf>
    <xf numFmtId="0" fontId="0" fillId="2" borderId="46" xfId="0" applyFill="1" applyBorder="1" applyAlignment="1">
      <alignment horizontal="center" vertical="center"/>
    </xf>
    <xf numFmtId="0" fontId="0" fillId="2" borderId="47" xfId="0" applyFill="1" applyBorder="1" applyAlignment="1">
      <alignment horizontal="center" vertical="center"/>
    </xf>
    <xf numFmtId="0" fontId="0" fillId="2" borderId="44" xfId="0" applyFill="1" applyBorder="1" applyAlignment="1">
      <alignment horizontal="center" vertical="center" wrapText="1"/>
    </xf>
    <xf numFmtId="0" fontId="0" fillId="2" borderId="47" xfId="0" applyFill="1" applyBorder="1" applyAlignment="1">
      <alignment horizontal="center" vertical="center" wrapText="1"/>
    </xf>
    <xf numFmtId="0" fontId="0" fillId="2" borderId="48" xfId="0" applyFill="1" applyBorder="1" applyAlignment="1">
      <alignment horizontal="center" vertical="center"/>
    </xf>
    <xf numFmtId="0" fontId="0" fillId="2" borderId="14" xfId="0" applyFill="1" applyBorder="1" applyAlignment="1">
      <alignment horizontal="center" vertical="center"/>
    </xf>
    <xf numFmtId="0" fontId="0" fillId="2" borderId="49" xfId="0" applyFill="1" applyBorder="1" applyAlignment="1">
      <alignment horizontal="center" vertical="center"/>
    </xf>
    <xf numFmtId="0" fontId="4" fillId="2" borderId="9" xfId="0" applyFont="1" applyFill="1" applyBorder="1" applyAlignment="1">
      <alignment horizontal="center" vertical="center"/>
    </xf>
    <xf numFmtId="0" fontId="4" fillId="2" borderId="9" xfId="0" applyFont="1" applyFill="1" applyBorder="1" applyAlignment="1">
      <alignment horizontal="left" vertical="center" wrapText="1"/>
    </xf>
    <xf numFmtId="0" fontId="4" fillId="2" borderId="50" xfId="0" applyFont="1" applyFill="1" applyBorder="1" applyAlignment="1">
      <alignment horizontal="left" vertical="center" wrapText="1"/>
    </xf>
    <xf numFmtId="0" fontId="4" fillId="2" borderId="51" xfId="0" applyFont="1" applyFill="1" applyBorder="1" applyAlignment="1">
      <alignment horizontal="left" vertical="center" wrapText="1"/>
    </xf>
    <xf numFmtId="0" fontId="4" fillId="2" borderId="52" xfId="0" applyFont="1" applyFill="1" applyBorder="1" applyAlignment="1">
      <alignment horizontal="left" vertical="center" wrapText="1"/>
    </xf>
    <xf numFmtId="0" fontId="4" fillId="2" borderId="53" xfId="0" applyFont="1" applyFill="1" applyBorder="1" applyAlignment="1">
      <alignment horizontal="left" vertical="center" wrapText="1"/>
    </xf>
    <xf numFmtId="0" fontId="4" fillId="2" borderId="54" xfId="0" applyFont="1" applyFill="1" applyBorder="1" applyAlignment="1">
      <alignment horizontal="center" vertical="center"/>
    </xf>
    <xf numFmtId="0" fontId="4" fillId="2" borderId="12" xfId="0" applyFont="1" applyFill="1" applyBorder="1" applyAlignment="1">
      <alignment horizontal="left" vertical="center" wrapText="1"/>
    </xf>
    <xf numFmtId="0" fontId="4" fillId="2" borderId="49" xfId="0" applyFont="1" applyFill="1" applyBorder="1" applyAlignment="1">
      <alignment horizontal="left" vertical="center" wrapText="1"/>
    </xf>
    <xf numFmtId="0" fontId="5" fillId="0" borderId="2" xfId="0" applyFont="1" applyFill="1" applyBorder="1">
      <alignment vertical="center"/>
    </xf>
    <xf numFmtId="0" fontId="5" fillId="0" borderId="55" xfId="0" applyFont="1" applyFill="1" applyBorder="1">
      <alignment vertical="center"/>
    </xf>
    <xf numFmtId="0" fontId="5" fillId="0" borderId="56" xfId="0" applyFont="1" applyFill="1" applyBorder="1">
      <alignment vertical="center"/>
    </xf>
    <xf numFmtId="0" fontId="4" fillId="0" borderId="53" xfId="0" applyFont="1" applyFill="1" applyBorder="1" applyAlignment="1">
      <alignment horizontal="left" vertical="center" wrapText="1"/>
    </xf>
    <xf numFmtId="0" fontId="3" fillId="0" borderId="58" xfId="0" applyFont="1" applyFill="1" applyBorder="1">
      <alignment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60" xfId="0" applyFont="1" applyFill="1" applyBorder="1">
      <alignment vertical="center"/>
    </xf>
    <xf numFmtId="0" fontId="5" fillId="0" borderId="60" xfId="0" applyFont="1" applyFill="1" applyBorder="1">
      <alignment vertical="center"/>
    </xf>
    <xf numFmtId="0" fontId="5" fillId="0" borderId="61" xfId="0" applyFont="1" applyFill="1" applyBorder="1">
      <alignment vertical="center"/>
    </xf>
    <xf numFmtId="0" fontId="5" fillId="0" borderId="63" xfId="0" applyFont="1" applyFill="1" applyBorder="1">
      <alignment vertical="center"/>
    </xf>
    <xf numFmtId="0" fontId="3" fillId="0" borderId="58" xfId="1" applyFont="1" applyFill="1" applyBorder="1">
      <alignment vertical="center"/>
    </xf>
    <xf numFmtId="0" fontId="3" fillId="0" borderId="59" xfId="1" applyFont="1" applyFill="1" applyBorder="1" applyAlignment="1">
      <alignment horizontal="center" vertical="center"/>
    </xf>
    <xf numFmtId="0" fontId="3" fillId="0" borderId="1" xfId="1" applyFont="1" applyFill="1" applyBorder="1" applyAlignment="1">
      <alignment horizontal="center" vertical="center"/>
    </xf>
    <xf numFmtId="0" fontId="3" fillId="0" borderId="64" xfId="1" applyFont="1" applyFill="1" applyBorder="1" applyAlignment="1">
      <alignment horizontal="center" vertical="center"/>
    </xf>
    <xf numFmtId="0" fontId="3" fillId="0" borderId="64" xfId="1" applyFont="1" applyFill="1" applyBorder="1">
      <alignment vertical="center"/>
    </xf>
    <xf numFmtId="0" fontId="5" fillId="0" borderId="64" xfId="0" applyFont="1" applyFill="1" applyBorder="1">
      <alignment vertical="center"/>
    </xf>
    <xf numFmtId="0" fontId="3" fillId="0" borderId="63" xfId="1" applyFont="1" applyFill="1" applyBorder="1">
      <alignment vertical="center"/>
    </xf>
    <xf numFmtId="0" fontId="5" fillId="0" borderId="65" xfId="0" applyFont="1" applyFill="1" applyBorder="1">
      <alignment vertical="center"/>
    </xf>
    <xf numFmtId="0" fontId="3" fillId="0" borderId="63" xfId="0" applyFont="1" applyFill="1" applyBorder="1">
      <alignment vertical="center"/>
    </xf>
    <xf numFmtId="0" fontId="3" fillId="0" borderId="59" xfId="0" applyFont="1" applyFill="1" applyBorder="1">
      <alignment vertical="center"/>
    </xf>
    <xf numFmtId="0" fontId="3" fillId="0" borderId="63" xfId="0" applyFont="1" applyFill="1" applyBorder="1" applyAlignment="1">
      <alignment vertical="center" wrapText="1"/>
    </xf>
    <xf numFmtId="0" fontId="3" fillId="0" borderId="64" xfId="0" applyFont="1" applyFill="1" applyBorder="1" applyAlignment="1">
      <alignment vertical="center" wrapText="1"/>
    </xf>
    <xf numFmtId="0" fontId="5" fillId="0" borderId="59" xfId="0" applyFont="1" applyFill="1" applyBorder="1">
      <alignment vertical="center"/>
    </xf>
    <xf numFmtId="0" fontId="3" fillId="0" borderId="64" xfId="0" applyFont="1" applyFill="1" applyBorder="1">
      <alignment vertical="center"/>
    </xf>
    <xf numFmtId="0" fontId="3" fillId="0" borderId="60" xfId="0" applyFont="1" applyFill="1" applyBorder="1" applyAlignment="1">
      <alignment vertical="center" wrapText="1"/>
    </xf>
    <xf numFmtId="0" fontId="3" fillId="0" borderId="58" xfId="0" applyFont="1" applyFill="1" applyBorder="1" applyAlignment="1">
      <alignment vertical="center" wrapText="1"/>
    </xf>
    <xf numFmtId="0" fontId="3" fillId="0" borderId="1" xfId="0" applyFont="1" applyBorder="1">
      <alignment vertical="center"/>
    </xf>
    <xf numFmtId="0" fontId="5" fillId="0" borderId="66" xfId="0" applyFont="1" applyFill="1" applyBorder="1">
      <alignment vertical="center"/>
    </xf>
    <xf numFmtId="0" fontId="5" fillId="0" borderId="67" xfId="0" applyFont="1" applyFill="1" applyBorder="1">
      <alignment vertical="center"/>
    </xf>
    <xf numFmtId="0" fontId="3" fillId="0" borderId="45" xfId="0" applyFont="1" applyFill="1" applyBorder="1" applyAlignment="1">
      <alignment horizontal="center" vertical="center" shrinkToFit="1"/>
    </xf>
    <xf numFmtId="0" fontId="3" fillId="0" borderId="44" xfId="0" applyFont="1" applyFill="1" applyBorder="1" applyAlignment="1">
      <alignment horizontal="center" vertical="center"/>
    </xf>
    <xf numFmtId="0" fontId="3" fillId="4" borderId="1" xfId="0" applyFont="1" applyFill="1" applyBorder="1" applyAlignment="1">
      <alignment horizontal="center" vertical="center"/>
    </xf>
    <xf numFmtId="0" fontId="5" fillId="0" borderId="68" xfId="0" applyFont="1" applyFill="1" applyBorder="1">
      <alignment vertical="center"/>
    </xf>
    <xf numFmtId="0" fontId="3" fillId="0" borderId="67" xfId="0" applyFont="1" applyFill="1" applyBorder="1" applyAlignment="1">
      <alignment vertical="center" wrapText="1"/>
    </xf>
    <xf numFmtId="0" fontId="3" fillId="0" borderId="68" xfId="0" applyFont="1" applyFill="1" applyBorder="1" applyAlignment="1">
      <alignment vertical="center" wrapText="1"/>
    </xf>
    <xf numFmtId="0" fontId="5" fillId="0" borderId="1" xfId="0" quotePrefix="1" applyFont="1" applyFill="1" applyBorder="1" applyAlignment="1">
      <alignment vertical="center" wrapText="1"/>
    </xf>
    <xf numFmtId="0" fontId="3" fillId="0" borderId="59" xfId="0" applyFont="1" applyFill="1" applyBorder="1" applyAlignment="1">
      <alignment horizontal="center" vertical="center" shrinkToFit="1"/>
    </xf>
    <xf numFmtId="0" fontId="3" fillId="0" borderId="66" xfId="0" applyFont="1" applyFill="1" applyBorder="1" applyAlignment="1">
      <alignment horizontal="center" vertical="center"/>
    </xf>
    <xf numFmtId="0" fontId="3" fillId="0" borderId="2" xfId="0" applyFont="1" applyFill="1" applyBorder="1" applyAlignment="1">
      <alignment horizontal="center" vertical="center"/>
    </xf>
    <xf numFmtId="0" fontId="3" fillId="4" borderId="2" xfId="0" applyFont="1" applyFill="1" applyBorder="1" applyAlignment="1">
      <alignment horizontal="center" vertical="center"/>
    </xf>
    <xf numFmtId="0" fontId="5" fillId="0" borderId="58" xfId="0" applyFont="1" applyFill="1" applyBorder="1" applyAlignment="1">
      <alignment vertical="center" wrapText="1"/>
    </xf>
    <xf numFmtId="0" fontId="5" fillId="0" borderId="64" xfId="0" applyFont="1" applyFill="1" applyBorder="1" applyAlignment="1">
      <alignment vertical="center" wrapText="1"/>
    </xf>
    <xf numFmtId="0" fontId="5" fillId="0" borderId="63" xfId="0" applyFont="1" applyFill="1" applyBorder="1" applyAlignment="1">
      <alignment vertical="center" wrapText="1"/>
    </xf>
    <xf numFmtId="0" fontId="3" fillId="0" borderId="69" xfId="0" applyFont="1" applyFill="1" applyBorder="1" applyAlignment="1">
      <alignment vertical="center" wrapText="1"/>
    </xf>
    <xf numFmtId="0" fontId="5" fillId="0" borderId="70" xfId="0" applyFont="1" applyFill="1" applyBorder="1">
      <alignment vertical="center"/>
    </xf>
    <xf numFmtId="0" fontId="5" fillId="0" borderId="69" xfId="0" applyFont="1" applyFill="1" applyBorder="1">
      <alignment vertical="center"/>
    </xf>
    <xf numFmtId="0" fontId="5" fillId="0" borderId="71" xfId="0" applyFont="1" applyFill="1" applyBorder="1">
      <alignment vertical="center"/>
    </xf>
    <xf numFmtId="0" fontId="5" fillId="0" borderId="73" xfId="0" applyFont="1" applyFill="1" applyBorder="1">
      <alignment vertical="center"/>
    </xf>
    <xf numFmtId="0" fontId="5" fillId="0" borderId="71" xfId="0" applyFont="1" applyFill="1" applyBorder="1" applyAlignment="1">
      <alignment vertical="center" wrapText="1"/>
    </xf>
    <xf numFmtId="0" fontId="3" fillId="0" borderId="74" xfId="0" applyFont="1" applyFill="1" applyBorder="1" applyAlignment="1">
      <alignment vertical="center" wrapText="1"/>
    </xf>
    <xf numFmtId="0" fontId="3" fillId="0" borderId="75" xfId="0" applyFont="1" applyFill="1" applyBorder="1" applyAlignment="1">
      <alignment vertical="center" wrapText="1"/>
    </xf>
    <xf numFmtId="0" fontId="3" fillId="0" borderId="73" xfId="0" applyFont="1" applyFill="1" applyBorder="1" applyAlignment="1">
      <alignment vertical="center" wrapText="1"/>
    </xf>
    <xf numFmtId="0" fontId="5" fillId="0" borderId="76" xfId="0" applyFont="1" applyFill="1" applyBorder="1">
      <alignment vertical="center"/>
    </xf>
    <xf numFmtId="0" fontId="5" fillId="0" borderId="77" xfId="0" applyFont="1" applyFill="1" applyBorder="1">
      <alignment vertical="center"/>
    </xf>
    <xf numFmtId="0" fontId="5" fillId="0" borderId="78" xfId="0" applyFont="1" applyFill="1" applyBorder="1">
      <alignment vertical="center"/>
    </xf>
    <xf numFmtId="0" fontId="5" fillId="0" borderId="79" xfId="0" applyFont="1" applyFill="1" applyBorder="1">
      <alignment vertical="center"/>
    </xf>
    <xf numFmtId="0" fontId="5" fillId="0" borderId="81" xfId="0" applyFont="1" applyFill="1" applyBorder="1">
      <alignment vertical="center"/>
    </xf>
    <xf numFmtId="0" fontId="3" fillId="0" borderId="77" xfId="0" applyFont="1" applyFill="1" applyBorder="1">
      <alignment vertical="center"/>
    </xf>
    <xf numFmtId="0" fontId="5" fillId="0" borderId="82" xfId="0" applyFont="1" applyFill="1" applyBorder="1" applyAlignment="1">
      <alignment vertical="center" wrapText="1"/>
    </xf>
    <xf numFmtId="0" fontId="3" fillId="0" borderId="78" xfId="0" applyFont="1" applyFill="1" applyBorder="1" applyAlignment="1">
      <alignment horizontal="center" vertical="center"/>
    </xf>
    <xf numFmtId="0" fontId="3" fillId="0" borderId="76" xfId="0" applyFont="1" applyFill="1" applyBorder="1" applyAlignment="1">
      <alignment horizontal="center" vertical="center"/>
    </xf>
    <xf numFmtId="0" fontId="3" fillId="4" borderId="76" xfId="0" applyFont="1" applyFill="1" applyBorder="1" applyAlignment="1">
      <alignment horizontal="center" vertical="center"/>
    </xf>
    <xf numFmtId="0" fontId="5" fillId="0" borderId="83" xfId="0" applyFont="1" applyFill="1" applyBorder="1" applyAlignment="1">
      <alignment vertical="center" wrapText="1"/>
    </xf>
    <xf numFmtId="0" fontId="5" fillId="0" borderId="81" xfId="0" applyFont="1" applyFill="1" applyBorder="1" applyAlignment="1">
      <alignment vertical="center" wrapText="1"/>
    </xf>
    <xf numFmtId="0" fontId="5" fillId="0" borderId="84" xfId="0" applyFont="1" applyFill="1" applyBorder="1">
      <alignment vertical="center"/>
    </xf>
    <xf numFmtId="0" fontId="5" fillId="0" borderId="13" xfId="0" applyFont="1" applyFill="1" applyBorder="1">
      <alignment vertical="center"/>
    </xf>
    <xf numFmtId="0" fontId="5" fillId="0" borderId="48" xfId="0" applyFont="1" applyFill="1" applyBorder="1">
      <alignment vertical="center"/>
    </xf>
    <xf numFmtId="0" fontId="5" fillId="0" borderId="47" xfId="0" applyFont="1" applyFill="1" applyBorder="1">
      <alignment vertical="center"/>
    </xf>
    <xf numFmtId="0" fontId="5" fillId="0" borderId="44" xfId="0" applyFont="1" applyFill="1" applyBorder="1">
      <alignment vertical="center"/>
    </xf>
    <xf numFmtId="0" fontId="3" fillId="0" borderId="2" xfId="0" applyFont="1" applyFill="1" applyBorder="1">
      <alignment vertical="center"/>
    </xf>
    <xf numFmtId="0" fontId="3" fillId="0" borderId="67" xfId="0" applyFont="1" applyFill="1" applyBorder="1">
      <alignment vertical="center"/>
    </xf>
    <xf numFmtId="0" fontId="3" fillId="0" borderId="66" xfId="0" applyFont="1" applyFill="1" applyBorder="1">
      <alignment vertical="center"/>
    </xf>
    <xf numFmtId="0" fontId="3" fillId="0" borderId="66" xfId="0" applyFont="1" applyFill="1" applyBorder="1" applyAlignment="1">
      <alignment horizontal="center" vertical="center" shrinkToFit="1"/>
    </xf>
    <xf numFmtId="0" fontId="5" fillId="0" borderId="1" xfId="0" applyFont="1" applyFill="1" applyBorder="1" applyAlignment="1">
      <alignment vertical="center" wrapText="1"/>
    </xf>
    <xf numFmtId="0" fontId="5" fillId="0" borderId="67" xfId="0" applyFont="1" applyFill="1" applyBorder="1" applyAlignment="1">
      <alignment vertical="center" wrapText="1"/>
    </xf>
    <xf numFmtId="0" fontId="5" fillId="0" borderId="68" xfId="0" applyFont="1" applyFill="1" applyBorder="1" applyAlignment="1">
      <alignment vertical="center" wrapText="1"/>
    </xf>
    <xf numFmtId="0" fontId="3" fillId="0" borderId="70" xfId="0" applyFont="1" applyFill="1" applyBorder="1" applyAlignment="1">
      <alignment horizontal="center" vertical="center"/>
    </xf>
    <xf numFmtId="0" fontId="3" fillId="4" borderId="70" xfId="0" applyFont="1" applyFill="1" applyBorder="1" applyAlignment="1">
      <alignment horizontal="center" vertical="center"/>
    </xf>
    <xf numFmtId="0" fontId="5" fillId="0" borderId="85" xfId="0" applyFont="1" applyFill="1" applyBorder="1">
      <alignment vertical="center"/>
    </xf>
    <xf numFmtId="0" fontId="5" fillId="0" borderId="58" xfId="0" applyFont="1" applyFill="1" applyBorder="1">
      <alignment vertical="center"/>
    </xf>
    <xf numFmtId="0" fontId="3" fillId="0" borderId="65" xfId="0" applyFont="1" applyFill="1" applyBorder="1">
      <alignment vertical="center"/>
    </xf>
    <xf numFmtId="0" fontId="3" fillId="0" borderId="1" xfId="1" applyFont="1" applyFill="1" applyBorder="1" applyAlignment="1">
      <alignment vertical="center" wrapText="1"/>
    </xf>
    <xf numFmtId="0" fontId="3" fillId="0" borderId="84" xfId="0" applyFont="1" applyFill="1" applyBorder="1">
      <alignment vertical="center"/>
    </xf>
    <xf numFmtId="0" fontId="5" fillId="0" borderId="63" xfId="0" quotePrefix="1" applyFont="1" applyFill="1" applyBorder="1" applyAlignment="1">
      <alignment vertical="center" wrapText="1"/>
    </xf>
    <xf numFmtId="0" fontId="5" fillId="0" borderId="64" xfId="0" quotePrefix="1" applyFont="1" applyFill="1" applyBorder="1" applyAlignment="1">
      <alignment vertical="center" wrapText="1"/>
    </xf>
    <xf numFmtId="0" fontId="5" fillId="0" borderId="75" xfId="0" applyFont="1" applyFill="1" applyBorder="1">
      <alignment vertical="center"/>
    </xf>
    <xf numFmtId="0" fontId="5" fillId="0" borderId="73" xfId="0" applyFont="1" applyFill="1" applyBorder="1" applyAlignment="1">
      <alignment vertical="center" wrapText="1"/>
    </xf>
    <xf numFmtId="0" fontId="3" fillId="0" borderId="71" xfId="0" applyFont="1" applyFill="1" applyBorder="1" applyAlignment="1">
      <alignment horizontal="center" vertical="center"/>
    </xf>
    <xf numFmtId="0" fontId="5" fillId="0" borderId="75" xfId="0" applyFont="1" applyFill="1" applyBorder="1" applyAlignment="1">
      <alignment vertical="center" wrapText="1"/>
    </xf>
    <xf numFmtId="0" fontId="0" fillId="0" borderId="86" xfId="0" applyBorder="1">
      <alignment vertical="center"/>
    </xf>
    <xf numFmtId="0" fontId="0" fillId="0" borderId="86" xfId="0" applyFill="1" applyBorder="1">
      <alignment vertical="center"/>
    </xf>
    <xf numFmtId="0" fontId="0" fillId="0" borderId="87" xfId="0" applyFill="1" applyBorder="1">
      <alignment vertical="center"/>
    </xf>
    <xf numFmtId="0" fontId="0" fillId="0" borderId="78" xfId="0" applyFill="1" applyBorder="1">
      <alignment vertical="center"/>
    </xf>
    <xf numFmtId="0" fontId="0" fillId="0" borderId="76" xfId="0" applyFill="1" applyBorder="1">
      <alignment vertical="center"/>
    </xf>
    <xf numFmtId="0" fontId="3" fillId="0" borderId="79" xfId="0" applyFont="1" applyFill="1" applyBorder="1">
      <alignment vertical="center"/>
    </xf>
    <xf numFmtId="0" fontId="0" fillId="0" borderId="81" xfId="0" applyFill="1" applyBorder="1">
      <alignment vertical="center"/>
    </xf>
    <xf numFmtId="0" fontId="0" fillId="0" borderId="76" xfId="0" applyFill="1" applyBorder="1" applyAlignment="1">
      <alignment vertical="center" wrapText="1"/>
    </xf>
    <xf numFmtId="0" fontId="0" fillId="0" borderId="81" xfId="0" applyFill="1" applyBorder="1" applyAlignment="1">
      <alignment vertical="center" wrapText="1"/>
    </xf>
    <xf numFmtId="0" fontId="0" fillId="0" borderId="78" xfId="0" applyBorder="1" applyAlignment="1">
      <alignment horizontal="center" vertical="center"/>
    </xf>
    <xf numFmtId="0" fontId="0" fillId="0" borderId="76" xfId="0" applyBorder="1" applyAlignment="1">
      <alignment horizontal="center" vertical="center"/>
    </xf>
    <xf numFmtId="0" fontId="0" fillId="4" borderId="76" xfId="0" applyFill="1" applyBorder="1" applyAlignment="1">
      <alignment horizontal="center" vertical="center"/>
    </xf>
    <xf numFmtId="0" fontId="0" fillId="0" borderId="83" xfId="0" applyFill="1" applyBorder="1" applyAlignment="1">
      <alignment vertical="center" wrapText="1"/>
    </xf>
    <xf numFmtId="0" fontId="3" fillId="0" borderId="0" xfId="0" applyFont="1" applyAlignment="1">
      <alignment vertical="center"/>
    </xf>
    <xf numFmtId="0" fontId="18" fillId="2" borderId="88" xfId="0" applyFont="1" applyFill="1" applyBorder="1" applyAlignment="1">
      <alignment vertical="center"/>
    </xf>
    <xf numFmtId="0" fontId="18" fillId="2" borderId="89" xfId="0" applyFont="1" applyFill="1" applyBorder="1" applyAlignment="1">
      <alignment vertical="center"/>
    </xf>
    <xf numFmtId="0" fontId="18" fillId="2" borderId="89" xfId="0" applyFont="1" applyFill="1" applyBorder="1" applyAlignment="1">
      <alignment vertical="center" wrapText="1"/>
    </xf>
    <xf numFmtId="0" fontId="3" fillId="2" borderId="89" xfId="0" applyFont="1" applyFill="1" applyBorder="1" applyAlignment="1">
      <alignment vertical="center"/>
    </xf>
    <xf numFmtId="0" fontId="3" fillId="2" borderId="90" xfId="0" applyFont="1" applyFill="1" applyBorder="1" applyAlignment="1">
      <alignment vertical="center"/>
    </xf>
    <xf numFmtId="0" fontId="0" fillId="0" borderId="0" xfId="0" applyAlignment="1">
      <alignment vertical="center"/>
    </xf>
    <xf numFmtId="0" fontId="18" fillId="2" borderId="17" xfId="0" applyFont="1" applyFill="1" applyBorder="1" applyAlignment="1">
      <alignment vertical="center"/>
    </xf>
    <xf numFmtId="0" fontId="3" fillId="2" borderId="17" xfId="0" applyFont="1" applyFill="1" applyBorder="1" applyAlignment="1">
      <alignment vertical="center"/>
    </xf>
    <xf numFmtId="0" fontId="3" fillId="2" borderId="91" xfId="0" applyFont="1" applyFill="1" applyBorder="1" applyAlignment="1">
      <alignment vertical="center"/>
    </xf>
    <xf numFmtId="0" fontId="3" fillId="2" borderId="92" xfId="0" applyFont="1" applyFill="1" applyBorder="1" applyAlignment="1">
      <alignment vertical="center"/>
    </xf>
    <xf numFmtId="49" fontId="3" fillId="0" borderId="92" xfId="0" applyNumberFormat="1" applyFont="1" applyFill="1" applyBorder="1" applyAlignment="1">
      <alignment vertical="center"/>
    </xf>
    <xf numFmtId="49" fontId="3" fillId="2" borderId="93" xfId="0" applyNumberFormat="1" applyFont="1" applyFill="1" applyBorder="1" applyAlignment="1">
      <alignment vertical="center"/>
    </xf>
    <xf numFmtId="49" fontId="3" fillId="0" borderId="17" xfId="0" applyNumberFormat="1" applyFont="1" applyFill="1" applyBorder="1" applyAlignment="1">
      <alignment vertical="center"/>
    </xf>
    <xf numFmtId="0" fontId="3" fillId="2" borderId="94" xfId="0" applyFont="1" applyFill="1" applyBorder="1" applyAlignment="1">
      <alignment vertical="center"/>
    </xf>
    <xf numFmtId="49" fontId="3" fillId="0" borderId="17" xfId="0" applyNumberFormat="1" applyFont="1" applyBorder="1" applyAlignment="1">
      <alignment vertical="center"/>
    </xf>
    <xf numFmtId="49" fontId="3" fillId="2" borderId="95" xfId="0" applyNumberFormat="1" applyFont="1" applyFill="1" applyBorder="1" applyAlignment="1">
      <alignment vertical="center"/>
    </xf>
    <xf numFmtId="49" fontId="3" fillId="2" borderId="95" xfId="0" applyNumberFormat="1" applyFont="1" applyFill="1" applyBorder="1" applyAlignment="1">
      <alignment vertical="center" wrapText="1"/>
    </xf>
    <xf numFmtId="0" fontId="3" fillId="2" borderId="96" xfId="0" applyFont="1" applyFill="1" applyBorder="1" applyAlignment="1">
      <alignment vertical="center"/>
    </xf>
    <xf numFmtId="0" fontId="3" fillId="2" borderId="97" xfId="0" applyFont="1" applyFill="1" applyBorder="1" applyAlignment="1">
      <alignment vertical="center"/>
    </xf>
    <xf numFmtId="49" fontId="3" fillId="0" borderId="97" xfId="0" applyNumberFormat="1" applyFont="1" applyBorder="1" applyAlignment="1">
      <alignment vertical="center"/>
    </xf>
    <xf numFmtId="49" fontId="3" fillId="2" borderId="98" xfId="0" applyNumberFormat="1" applyFont="1" applyFill="1" applyBorder="1" applyAlignment="1">
      <alignment vertical="center"/>
    </xf>
    <xf numFmtId="0" fontId="3" fillId="0" borderId="97" xfId="0" applyFont="1" applyBorder="1" applyAlignment="1">
      <alignment vertical="center"/>
    </xf>
    <xf numFmtId="0" fontId="3" fillId="0" borderId="17" xfId="0" applyFont="1" applyBorder="1" applyAlignment="1">
      <alignment vertical="center"/>
    </xf>
    <xf numFmtId="0" fontId="6" fillId="0" borderId="0" xfId="0" applyFont="1" applyProtection="1">
      <alignment vertical="center"/>
    </xf>
    <xf numFmtId="0" fontId="6" fillId="0" borderId="0" xfId="0" applyFont="1" applyAlignment="1" applyProtection="1">
      <alignment horizontal="right" vertical="center"/>
    </xf>
    <xf numFmtId="0" fontId="7" fillId="0" borderId="0" xfId="0" applyFont="1" applyProtection="1">
      <alignment vertical="center"/>
    </xf>
    <xf numFmtId="0" fontId="6" fillId="0" borderId="16" xfId="0" applyFont="1" applyBorder="1" applyProtection="1">
      <alignment vertical="center"/>
    </xf>
    <xf numFmtId="0" fontId="4" fillId="2" borderId="27" xfId="0" applyFont="1" applyFill="1" applyBorder="1" applyAlignment="1" applyProtection="1">
      <alignment vertical="center"/>
    </xf>
    <xf numFmtId="0" fontId="7" fillId="0" borderId="0" xfId="0" applyFont="1" applyFill="1" applyProtection="1">
      <alignment vertical="center"/>
    </xf>
    <xf numFmtId="0" fontId="4" fillId="0" borderId="0" xfId="0" applyFont="1" applyFill="1" applyBorder="1" applyAlignment="1" applyProtection="1">
      <alignment horizontal="center" vertical="center"/>
    </xf>
    <xf numFmtId="49" fontId="4" fillId="0" borderId="0" xfId="0" applyNumberFormat="1"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3" fillId="0" borderId="0" xfId="0" applyFont="1" applyProtection="1">
      <alignment vertical="center"/>
    </xf>
    <xf numFmtId="0" fontId="14" fillId="0" borderId="0" xfId="0" applyFont="1" applyProtection="1">
      <alignment vertical="center"/>
    </xf>
    <xf numFmtId="0" fontId="6" fillId="0" borderId="0" xfId="0" applyFont="1" applyBorder="1" applyProtection="1">
      <alignment vertical="center"/>
    </xf>
    <xf numFmtId="0" fontId="7" fillId="0" borderId="0" xfId="0" applyFont="1" applyFill="1" applyBorder="1" applyProtection="1">
      <alignment vertical="center"/>
    </xf>
    <xf numFmtId="0" fontId="4" fillId="0" borderId="0" xfId="0" applyFont="1" applyAlignment="1" applyProtection="1"/>
    <xf numFmtId="0" fontId="10" fillId="0" borderId="13" xfId="0" applyFont="1" applyFill="1" applyBorder="1" applyAlignment="1" applyProtection="1">
      <alignment vertical="center"/>
    </xf>
    <xf numFmtId="0" fontId="10" fillId="0" borderId="0" xfId="0" applyFont="1" applyFill="1" applyBorder="1" applyAlignment="1" applyProtection="1">
      <alignment vertical="center"/>
    </xf>
    <xf numFmtId="0" fontId="11" fillId="0" borderId="0" xfId="0" applyFont="1" applyFill="1" applyBorder="1" applyAlignment="1" applyProtection="1">
      <alignment vertical="center"/>
    </xf>
    <xf numFmtId="0" fontId="10" fillId="0" borderId="0" xfId="0" applyFont="1" applyFill="1" applyBorder="1" applyAlignment="1" applyProtection="1">
      <alignment horizontal="right" vertical="top"/>
    </xf>
    <xf numFmtId="0" fontId="5" fillId="0" borderId="57" xfId="0" applyFont="1" applyFill="1" applyBorder="1" applyAlignment="1">
      <alignment horizontal="center" vertical="center"/>
    </xf>
    <xf numFmtId="0" fontId="5" fillId="0" borderId="62" xfId="0" applyFont="1" applyFill="1" applyBorder="1" applyAlignment="1">
      <alignment horizontal="center" vertical="center"/>
    </xf>
    <xf numFmtId="0" fontId="3" fillId="0" borderId="62" xfId="0" applyFont="1" applyFill="1" applyBorder="1" applyAlignment="1">
      <alignment horizontal="center" vertical="center"/>
    </xf>
    <xf numFmtId="0" fontId="5" fillId="0" borderId="72" xfId="0" applyFont="1" applyFill="1" applyBorder="1" applyAlignment="1">
      <alignment horizontal="center" vertical="center"/>
    </xf>
    <xf numFmtId="0" fontId="5" fillId="0" borderId="80" xfId="0" applyFont="1" applyFill="1" applyBorder="1" applyAlignment="1">
      <alignment horizontal="center" vertical="center"/>
    </xf>
    <xf numFmtId="0" fontId="5" fillId="0" borderId="46" xfId="0" applyFont="1" applyFill="1" applyBorder="1" applyAlignment="1">
      <alignment horizontal="center" vertical="center"/>
    </xf>
    <xf numFmtId="0" fontId="3" fillId="0" borderId="57" xfId="0" applyFont="1" applyFill="1" applyBorder="1" applyAlignment="1">
      <alignment horizontal="center" vertical="center"/>
    </xf>
    <xf numFmtId="0" fontId="5" fillId="0" borderId="57" xfId="0" applyNumberFormat="1" applyFont="1" applyFill="1" applyBorder="1" applyAlignment="1">
      <alignment horizontal="center" vertical="center"/>
    </xf>
    <xf numFmtId="14" fontId="5" fillId="0" borderId="72" xfId="0" applyNumberFormat="1" applyFont="1" applyFill="1" applyBorder="1" applyAlignment="1">
      <alignment horizontal="center" vertical="center"/>
    </xf>
    <xf numFmtId="14" fontId="5" fillId="0" borderId="80" xfId="0" applyNumberFormat="1" applyFont="1" applyFill="1" applyBorder="1" applyAlignment="1">
      <alignment horizontal="center" vertical="center"/>
    </xf>
    <xf numFmtId="49" fontId="3" fillId="0" borderId="23" xfId="0" applyNumberFormat="1" applyFont="1" applyBorder="1" applyAlignment="1">
      <alignment vertical="center"/>
    </xf>
    <xf numFmtId="0" fontId="3" fillId="0" borderId="3" xfId="0" applyFont="1" applyBorder="1" applyAlignment="1">
      <alignment vertical="center"/>
    </xf>
    <xf numFmtId="49" fontId="3" fillId="0" borderId="0" xfId="0" applyNumberFormat="1" applyFont="1" applyAlignment="1">
      <alignment vertical="center"/>
    </xf>
    <xf numFmtId="0" fontId="17" fillId="0" borderId="0" xfId="0" applyFont="1" applyAlignment="1">
      <alignment vertical="center"/>
    </xf>
    <xf numFmtId="0" fontId="17" fillId="0" borderId="63" xfId="0" applyFont="1" applyFill="1" applyBorder="1" applyAlignment="1">
      <alignment vertical="center" wrapText="1"/>
    </xf>
    <xf numFmtId="49" fontId="3" fillId="2" borderId="17" xfId="0" applyNumberFormat="1" applyFont="1" applyFill="1" applyBorder="1" applyAlignment="1">
      <alignment vertical="center"/>
    </xf>
    <xf numFmtId="0" fontId="15" fillId="0" borderId="0" xfId="0" applyFont="1" applyAlignment="1" applyProtection="1">
      <alignment horizontal="left" vertical="top" wrapText="1"/>
    </xf>
    <xf numFmtId="49" fontId="4" fillId="0" borderId="11" xfId="0" applyNumberFormat="1" applyFont="1" applyBorder="1" applyAlignment="1" applyProtection="1">
      <alignment horizontal="left" vertical="center" shrinkToFit="1"/>
      <protection locked="0"/>
    </xf>
    <xf numFmtId="49" fontId="4" fillId="0" borderId="15" xfId="0" applyNumberFormat="1" applyFont="1" applyBorder="1" applyAlignment="1" applyProtection="1">
      <alignment horizontal="left" vertical="center" shrinkToFit="1"/>
      <protection locked="0"/>
    </xf>
    <xf numFmtId="0" fontId="4" fillId="0" borderId="0" xfId="0" applyFont="1" applyBorder="1" applyAlignment="1" applyProtection="1">
      <alignment horizontal="center" vertical="center"/>
    </xf>
    <xf numFmtId="0" fontId="6" fillId="0" borderId="15" xfId="0" applyNumberFormat="1" applyFont="1" applyBorder="1" applyAlignment="1" applyProtection="1">
      <alignment horizontal="center" vertical="center"/>
      <protection locked="0"/>
    </xf>
    <xf numFmtId="0" fontId="8" fillId="0" borderId="0" xfId="0" applyFont="1" applyAlignment="1" applyProtection="1">
      <alignment horizontal="center" vertical="center"/>
    </xf>
    <xf numFmtId="0" fontId="9" fillId="0" borderId="0" xfId="0" applyFont="1" applyAlignment="1" applyProtection="1">
      <alignment horizontal="center" vertical="center"/>
    </xf>
    <xf numFmtId="0" fontId="7" fillId="0" borderId="0" xfId="0" applyFont="1" applyAlignment="1" applyProtection="1">
      <alignment horizontal="left" vertical="top" wrapText="1"/>
    </xf>
    <xf numFmtId="0" fontId="7" fillId="0" borderId="0" xfId="0" applyFont="1" applyAlignment="1" applyProtection="1">
      <alignment horizontal="center" vertical="center"/>
    </xf>
    <xf numFmtId="0" fontId="4" fillId="2" borderId="17" xfId="0"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4" fillId="2" borderId="16" xfId="0" applyFont="1" applyFill="1" applyBorder="1" applyAlignment="1" applyProtection="1">
      <alignment horizontal="center" vertical="center"/>
    </xf>
    <xf numFmtId="0" fontId="4" fillId="2" borderId="19"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2" borderId="20" xfId="0" applyFont="1" applyFill="1" applyBorder="1" applyAlignment="1" applyProtection="1">
      <alignment horizontal="center" vertical="center"/>
    </xf>
    <xf numFmtId="49" fontId="4" fillId="0" borderId="10" xfId="0" applyNumberFormat="1" applyFont="1" applyBorder="1" applyAlignment="1" applyProtection="1">
      <alignment horizontal="center" vertical="center"/>
      <protection locked="0"/>
    </xf>
    <xf numFmtId="49" fontId="4" fillId="0" borderId="11" xfId="0" applyNumberFormat="1" applyFont="1" applyBorder="1" applyAlignment="1" applyProtection="1">
      <alignment horizontal="center" vertical="center"/>
      <protection locked="0"/>
    </xf>
    <xf numFmtId="49" fontId="4" fillId="0" borderId="31" xfId="0" applyNumberFormat="1" applyFont="1" applyBorder="1" applyAlignment="1" applyProtection="1">
      <alignment horizontal="center" vertical="center"/>
      <protection locked="0"/>
    </xf>
    <xf numFmtId="49" fontId="4" fillId="2" borderId="11" xfId="0" applyNumberFormat="1" applyFont="1" applyFill="1" applyBorder="1" applyAlignment="1" applyProtection="1">
      <alignment horizontal="center" vertical="center"/>
    </xf>
    <xf numFmtId="49" fontId="4" fillId="2" borderId="20" xfId="0" applyNumberFormat="1" applyFont="1" applyFill="1" applyBorder="1" applyAlignment="1" applyProtection="1">
      <alignment horizontal="center" vertical="center"/>
    </xf>
    <xf numFmtId="0" fontId="4" fillId="2" borderId="17" xfId="0" applyFont="1" applyFill="1" applyBorder="1" applyAlignment="1" applyProtection="1">
      <alignment horizontal="center" vertical="center" wrapText="1"/>
    </xf>
    <xf numFmtId="49" fontId="4" fillId="0" borderId="20" xfId="0" applyNumberFormat="1" applyFont="1" applyBorder="1" applyAlignment="1" applyProtection="1">
      <alignment horizontal="center" vertical="center"/>
      <protection locked="0"/>
    </xf>
    <xf numFmtId="0" fontId="10" fillId="2" borderId="11" xfId="0" applyFont="1" applyFill="1" applyBorder="1" applyAlignment="1" applyProtection="1">
      <alignment horizontal="center" vertical="center"/>
    </xf>
    <xf numFmtId="0" fontId="10" fillId="2" borderId="20" xfId="0" applyFont="1" applyFill="1" applyBorder="1" applyAlignment="1" applyProtection="1">
      <alignment horizontal="center" vertical="center"/>
    </xf>
    <xf numFmtId="0" fontId="4" fillId="2" borderId="18" xfId="0" applyFont="1" applyFill="1" applyBorder="1" applyAlignment="1" applyProtection="1">
      <alignment horizontal="center" vertical="center" wrapText="1"/>
    </xf>
    <xf numFmtId="0" fontId="4" fillId="2" borderId="16" xfId="0" applyFont="1" applyFill="1" applyBorder="1" applyAlignment="1" applyProtection="1">
      <alignment horizontal="center" vertical="center" wrapText="1"/>
    </xf>
    <xf numFmtId="0" fontId="4" fillId="2" borderId="19" xfId="0" applyFont="1" applyFill="1" applyBorder="1" applyAlignment="1" applyProtection="1">
      <alignment horizontal="center" vertical="center" wrapText="1"/>
    </xf>
    <xf numFmtId="0" fontId="4" fillId="2" borderId="13"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14" xfId="0" applyFont="1" applyFill="1" applyBorder="1" applyAlignment="1" applyProtection="1">
      <alignment horizontal="center" vertical="center" wrapText="1"/>
    </xf>
    <xf numFmtId="49" fontId="4" fillId="2" borderId="11" xfId="0" applyNumberFormat="1" applyFont="1" applyFill="1" applyBorder="1" applyAlignment="1" applyProtection="1">
      <alignment horizontal="center" vertical="center" wrapText="1"/>
    </xf>
    <xf numFmtId="49" fontId="4" fillId="0" borderId="10" xfId="0" applyNumberFormat="1" applyFont="1" applyBorder="1" applyAlignment="1" applyProtection="1">
      <alignment horizontal="center" vertical="center" wrapText="1"/>
      <protection locked="0"/>
    </xf>
    <xf numFmtId="49" fontId="4" fillId="2" borderId="16" xfId="0" applyNumberFormat="1" applyFont="1" applyFill="1" applyBorder="1" applyAlignment="1" applyProtection="1">
      <alignment horizontal="center" vertical="center"/>
    </xf>
    <xf numFmtId="49" fontId="4" fillId="2" borderId="19" xfId="0" applyNumberFormat="1" applyFont="1" applyFill="1" applyBorder="1" applyAlignment="1" applyProtection="1">
      <alignment horizontal="center" vertical="center"/>
    </xf>
    <xf numFmtId="0" fontId="10" fillId="2" borderId="16" xfId="0" applyFont="1" applyFill="1" applyBorder="1" applyAlignment="1" applyProtection="1">
      <alignment horizontal="center" vertical="center"/>
    </xf>
    <xf numFmtId="0" fontId="10" fillId="2" borderId="19" xfId="0" applyFont="1" applyFill="1" applyBorder="1" applyAlignment="1" applyProtection="1">
      <alignment horizontal="center" vertical="center"/>
    </xf>
    <xf numFmtId="0" fontId="12" fillId="2" borderId="26" xfId="0" applyFont="1" applyFill="1" applyBorder="1" applyAlignment="1" applyProtection="1">
      <alignment horizontal="left" vertical="center" wrapText="1" shrinkToFit="1"/>
    </xf>
    <xf numFmtId="0" fontId="12" fillId="2" borderId="24" xfId="0" applyFont="1" applyFill="1" applyBorder="1" applyAlignment="1" applyProtection="1">
      <alignment horizontal="left" vertical="center" wrapText="1" shrinkToFit="1"/>
    </xf>
    <xf numFmtId="0" fontId="12" fillId="2" borderId="22" xfId="0" applyFont="1" applyFill="1" applyBorder="1" applyAlignment="1" applyProtection="1">
      <alignment horizontal="left" vertical="center" wrapText="1" shrinkToFit="1"/>
    </xf>
    <xf numFmtId="49" fontId="4" fillId="0" borderId="24" xfId="0" applyNumberFormat="1" applyFont="1" applyFill="1" applyBorder="1" applyAlignment="1" applyProtection="1">
      <alignment horizontal="center" vertical="center"/>
      <protection locked="0"/>
    </xf>
    <xf numFmtId="49" fontId="4" fillId="0" borderId="25" xfId="0" applyNumberFormat="1" applyFont="1" applyFill="1" applyBorder="1" applyAlignment="1" applyProtection="1">
      <alignment horizontal="center" vertical="center"/>
      <protection locked="0"/>
    </xf>
    <xf numFmtId="49" fontId="4" fillId="2" borderId="24" xfId="0" applyNumberFormat="1" applyFont="1" applyFill="1" applyBorder="1" applyAlignment="1" applyProtection="1">
      <alignment horizontal="center" vertical="center" wrapText="1"/>
    </xf>
    <xf numFmtId="49" fontId="4" fillId="2" borderId="24" xfId="0" applyNumberFormat="1" applyFont="1" applyFill="1" applyBorder="1" applyAlignment="1" applyProtection="1">
      <alignment horizontal="center" vertical="center"/>
    </xf>
    <xf numFmtId="49" fontId="4" fillId="2" borderId="22" xfId="0" applyNumberFormat="1" applyFont="1" applyFill="1" applyBorder="1" applyAlignment="1" applyProtection="1">
      <alignment horizontal="center" vertical="center"/>
    </xf>
    <xf numFmtId="0" fontId="10" fillId="2" borderId="24" xfId="0" applyFont="1" applyFill="1" applyBorder="1" applyAlignment="1" applyProtection="1">
      <alignment horizontal="center" vertical="center"/>
    </xf>
    <xf numFmtId="0" fontId="10" fillId="2" borderId="22" xfId="0" applyFont="1" applyFill="1" applyBorder="1" applyAlignment="1" applyProtection="1">
      <alignment horizontal="center" vertical="center"/>
    </xf>
    <xf numFmtId="0" fontId="4" fillId="2" borderId="23" xfId="0" applyFont="1" applyFill="1" applyBorder="1" applyAlignment="1" applyProtection="1">
      <alignment horizontal="center" vertical="center"/>
    </xf>
    <xf numFmtId="0" fontId="4" fillId="0" borderId="18" xfId="0" applyNumberFormat="1" applyFont="1" applyBorder="1" applyAlignment="1" applyProtection="1">
      <alignment horizontal="center" vertical="center"/>
      <protection locked="0"/>
    </xf>
    <xf numFmtId="0" fontId="4" fillId="0" borderId="16" xfId="0" applyNumberFormat="1" applyFont="1" applyBorder="1" applyAlignment="1" applyProtection="1">
      <alignment horizontal="center" vertical="center"/>
      <protection locked="0"/>
    </xf>
    <xf numFmtId="49" fontId="4" fillId="0" borderId="17" xfId="0" applyNumberFormat="1" applyFont="1" applyBorder="1" applyAlignment="1" applyProtection="1">
      <alignment horizontal="center" vertical="center" wrapText="1"/>
      <protection locked="0"/>
    </xf>
    <xf numFmtId="49" fontId="4" fillId="0" borderId="17" xfId="0" applyNumberFormat="1" applyFont="1" applyBorder="1" applyAlignment="1" applyProtection="1">
      <alignment horizontal="center" vertical="center"/>
      <protection locked="0"/>
    </xf>
    <xf numFmtId="0" fontId="4" fillId="2" borderId="12" xfId="0" applyFont="1" applyFill="1" applyBorder="1" applyAlignment="1" applyProtection="1">
      <alignment horizontal="center" vertical="center" wrapText="1"/>
    </xf>
    <xf numFmtId="0" fontId="4" fillId="2" borderId="15" xfId="0" applyFont="1" applyFill="1" applyBorder="1" applyAlignment="1" applyProtection="1">
      <alignment horizontal="center" vertical="center" wrapText="1"/>
    </xf>
    <xf numFmtId="0" fontId="4" fillId="2" borderId="21" xfId="0" applyFont="1" applyFill="1" applyBorder="1" applyAlignment="1" applyProtection="1">
      <alignment horizontal="center" vertical="center" wrapText="1"/>
    </xf>
    <xf numFmtId="49" fontId="4" fillId="2" borderId="18" xfId="0" applyNumberFormat="1" applyFont="1" applyFill="1" applyBorder="1" applyAlignment="1" applyProtection="1">
      <alignment horizontal="left" vertical="center"/>
    </xf>
    <xf numFmtId="49" fontId="4" fillId="2" borderId="16" xfId="0" applyNumberFormat="1" applyFont="1" applyFill="1" applyBorder="1" applyAlignment="1" applyProtection="1">
      <alignment horizontal="left" vertical="center"/>
    </xf>
    <xf numFmtId="49" fontId="4" fillId="2" borderId="28" xfId="0" applyNumberFormat="1" applyFont="1" applyFill="1" applyBorder="1" applyAlignment="1" applyProtection="1">
      <alignment horizontal="left" vertical="center"/>
    </xf>
    <xf numFmtId="49" fontId="4" fillId="2" borderId="29" xfId="0" applyNumberFormat="1" applyFont="1" applyFill="1" applyBorder="1" applyAlignment="1" applyProtection="1">
      <alignment horizontal="left" vertical="center"/>
    </xf>
    <xf numFmtId="49" fontId="4" fillId="2" borderId="19" xfId="0" applyNumberFormat="1" applyFont="1" applyFill="1" applyBorder="1" applyAlignment="1" applyProtection="1">
      <alignment horizontal="left" vertical="center"/>
    </xf>
    <xf numFmtId="0" fontId="10" fillId="2" borderId="18" xfId="0" applyFont="1" applyFill="1" applyBorder="1" applyAlignment="1" applyProtection="1">
      <alignment horizontal="center" vertical="center"/>
    </xf>
    <xf numFmtId="0" fontId="10" fillId="2" borderId="12" xfId="0" applyFont="1" applyFill="1" applyBorder="1" applyAlignment="1" applyProtection="1">
      <alignment horizontal="center" vertical="center"/>
    </xf>
    <xf numFmtId="0" fontId="10" fillId="2" borderId="21" xfId="0" applyFont="1" applyFill="1" applyBorder="1" applyAlignment="1" applyProtection="1">
      <alignment horizontal="center" vertical="center"/>
    </xf>
    <xf numFmtId="49" fontId="4" fillId="0" borderId="12" xfId="0" applyNumberFormat="1" applyFont="1" applyBorder="1" applyAlignment="1" applyProtection="1">
      <alignment horizontal="left" vertical="center" shrinkToFit="1"/>
      <protection locked="0"/>
    </xf>
    <xf numFmtId="49" fontId="4" fillId="0" borderId="30" xfId="0" applyNumberFormat="1" applyFont="1" applyBorder="1" applyAlignment="1" applyProtection="1">
      <alignment horizontal="left" vertical="center" shrinkToFit="1"/>
      <protection locked="0"/>
    </xf>
    <xf numFmtId="49" fontId="4" fillId="3" borderId="15" xfId="0" applyNumberFormat="1" applyFont="1" applyFill="1" applyBorder="1" applyAlignment="1" applyProtection="1">
      <alignment horizontal="left" vertical="center" shrinkToFit="1"/>
      <protection locked="0"/>
    </xf>
    <xf numFmtId="49" fontId="4" fillId="3" borderId="21" xfId="0" applyNumberFormat="1" applyFont="1" applyFill="1" applyBorder="1" applyAlignment="1" applyProtection="1">
      <alignment horizontal="left" vertical="center" shrinkToFit="1"/>
      <protection locked="0"/>
    </xf>
    <xf numFmtId="0" fontId="10" fillId="2" borderId="11" xfId="0" applyFont="1" applyFill="1" applyBorder="1" applyAlignment="1" applyProtection="1">
      <alignment horizontal="center" vertical="center" wrapText="1"/>
    </xf>
    <xf numFmtId="0" fontId="4" fillId="2" borderId="11" xfId="0" applyFont="1" applyFill="1" applyBorder="1" applyAlignment="1" applyProtection="1">
      <alignment horizontal="center" vertical="center"/>
    </xf>
    <xf numFmtId="0" fontId="4" fillId="2" borderId="10" xfId="0" applyFont="1" applyFill="1" applyBorder="1" applyAlignment="1" applyProtection="1">
      <alignment horizontal="center" vertical="center" wrapText="1"/>
    </xf>
    <xf numFmtId="0" fontId="4" fillId="2" borderId="11" xfId="0" applyFont="1" applyFill="1" applyBorder="1" applyAlignment="1" applyProtection="1">
      <alignment horizontal="center" vertical="center" wrapText="1"/>
    </xf>
    <xf numFmtId="0" fontId="4" fillId="2" borderId="20" xfId="0" applyFont="1" applyFill="1" applyBorder="1" applyAlignment="1" applyProtection="1">
      <alignment horizontal="center" vertical="center" wrapText="1"/>
    </xf>
    <xf numFmtId="0" fontId="10" fillId="2" borderId="15" xfId="0" applyFont="1" applyFill="1" applyBorder="1" applyAlignment="1" applyProtection="1">
      <alignment horizontal="center" vertical="center" wrapText="1"/>
    </xf>
    <xf numFmtId="49" fontId="4" fillId="0" borderId="17" xfId="0" applyNumberFormat="1" applyFont="1" applyBorder="1" applyAlignment="1" applyProtection="1">
      <alignment horizontal="left" vertical="center" shrinkToFit="1"/>
      <protection locked="0"/>
    </xf>
    <xf numFmtId="0" fontId="10" fillId="2" borderId="17" xfId="0" applyFont="1" applyFill="1" applyBorder="1" applyAlignment="1" applyProtection="1">
      <alignment horizontal="center" vertical="center"/>
    </xf>
    <xf numFmtId="0" fontId="10" fillId="2" borderId="10" xfId="0" applyFont="1" applyFill="1" applyBorder="1" applyAlignment="1" applyProtection="1">
      <alignment horizontal="center" vertical="center"/>
    </xf>
    <xf numFmtId="0" fontId="10" fillId="0" borderId="0" xfId="0" applyFont="1" applyFill="1" applyBorder="1" applyAlignment="1" applyProtection="1">
      <alignment horizontal="left" vertical="top" wrapText="1"/>
    </xf>
    <xf numFmtId="0" fontId="4" fillId="2" borderId="3"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49" fontId="4" fillId="0" borderId="21" xfId="0" applyNumberFormat="1" applyFont="1" applyBorder="1" applyAlignment="1" applyProtection="1">
      <alignment horizontal="left" vertical="center" shrinkToFit="1"/>
      <protection locked="0"/>
    </xf>
    <xf numFmtId="0" fontId="12" fillId="0" borderId="13" xfId="0" applyFont="1" applyFill="1" applyBorder="1" applyAlignment="1" applyProtection="1">
      <alignment horizontal="center" vertical="top"/>
    </xf>
    <xf numFmtId="0" fontId="12" fillId="0" borderId="0" xfId="0" applyFont="1" applyFill="1" applyBorder="1" applyAlignment="1" applyProtection="1">
      <alignment horizontal="center" vertical="top"/>
    </xf>
    <xf numFmtId="0" fontId="12" fillId="0" borderId="14" xfId="0" applyFont="1" applyFill="1" applyBorder="1" applyAlignment="1" applyProtection="1">
      <alignment horizontal="center" vertical="top"/>
    </xf>
    <xf numFmtId="0" fontId="12" fillId="0" borderId="12" xfId="0" applyFont="1" applyFill="1" applyBorder="1" applyAlignment="1" applyProtection="1">
      <alignment horizontal="center" vertical="top"/>
    </xf>
    <xf numFmtId="0" fontId="12" fillId="0" borderId="15" xfId="0" applyFont="1" applyFill="1" applyBorder="1" applyAlignment="1" applyProtection="1">
      <alignment horizontal="center" vertical="top"/>
    </xf>
    <xf numFmtId="0" fontId="12" fillId="0" borderId="21" xfId="0" applyFont="1" applyFill="1" applyBorder="1" applyAlignment="1" applyProtection="1">
      <alignment horizontal="center" vertical="top"/>
    </xf>
    <xf numFmtId="0" fontId="10" fillId="2" borderId="13" xfId="0"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10" fillId="2" borderId="15" xfId="0" applyFont="1" applyFill="1" applyBorder="1" applyAlignment="1" applyProtection="1">
      <alignment horizontal="center" vertical="center"/>
    </xf>
    <xf numFmtId="49" fontId="4" fillId="0" borderId="10" xfId="0" applyNumberFormat="1" applyFont="1" applyBorder="1" applyAlignment="1" applyProtection="1">
      <alignment horizontal="left" vertical="center" shrinkToFit="1"/>
      <protection locked="0"/>
    </xf>
    <xf numFmtId="49" fontId="4" fillId="0" borderId="20" xfId="0" applyNumberFormat="1" applyFont="1" applyBorder="1" applyAlignment="1" applyProtection="1">
      <alignment horizontal="left" vertical="center" shrinkToFit="1"/>
      <protection locked="0"/>
    </xf>
    <xf numFmtId="0" fontId="10" fillId="0" borderId="0" xfId="0" applyFont="1" applyFill="1" applyBorder="1" applyAlignment="1" applyProtection="1">
      <alignment horizontal="right" vertical="top"/>
    </xf>
    <xf numFmtId="0" fontId="10" fillId="0" borderId="13" xfId="0" applyFont="1" applyFill="1" applyBorder="1" applyAlignment="1" applyProtection="1">
      <alignment horizontal="left" vertical="top" wrapText="1"/>
    </xf>
    <xf numFmtId="0" fontId="10" fillId="0" borderId="0" xfId="0" applyFont="1" applyFill="1" applyBorder="1" applyAlignment="1" applyProtection="1">
      <alignment horizontal="left" vertical="top"/>
    </xf>
    <xf numFmtId="0" fontId="10" fillId="0" borderId="14" xfId="0" applyFont="1" applyFill="1" applyBorder="1" applyAlignment="1" applyProtection="1">
      <alignment horizontal="right" vertical="top"/>
    </xf>
    <xf numFmtId="0" fontId="7" fillId="0" borderId="0" xfId="0" applyFont="1" applyAlignment="1" applyProtection="1">
      <alignment horizontal="right" vertical="center"/>
    </xf>
    <xf numFmtId="0" fontId="4" fillId="0" borderId="0" xfId="0" applyFont="1" applyAlignment="1" applyProtection="1">
      <alignment horizontal="right" vertical="center"/>
    </xf>
    <xf numFmtId="0" fontId="15" fillId="0" borderId="0" xfId="0" applyFont="1" applyBorder="1" applyAlignment="1" applyProtection="1">
      <alignment horizontal="right" vertical="center"/>
    </xf>
    <xf numFmtId="0" fontId="1" fillId="0" borderId="16" xfId="0" applyFont="1" applyBorder="1" applyAlignment="1" applyProtection="1">
      <alignment horizontal="left" vertical="center" wrapText="1"/>
    </xf>
    <xf numFmtId="0" fontId="16" fillId="0" borderId="16" xfId="0" applyFont="1" applyBorder="1" applyAlignment="1" applyProtection="1">
      <alignment horizontal="left"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0" fillId="2" borderId="36" xfId="0" applyFill="1" applyBorder="1" applyAlignment="1">
      <alignment horizontal="center" vertical="center"/>
    </xf>
    <xf numFmtId="0" fontId="0" fillId="2" borderId="37" xfId="0" applyFill="1" applyBorder="1" applyAlignment="1">
      <alignment horizontal="center" vertical="center"/>
    </xf>
    <xf numFmtId="0" fontId="0" fillId="2" borderId="42" xfId="0" applyFill="1" applyBorder="1" applyAlignment="1">
      <alignment horizontal="center" vertical="center"/>
    </xf>
    <xf numFmtId="0" fontId="0" fillId="2" borderId="7"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cellXfs>
  <cellStyles count="2">
    <cellStyle name="ハイパーリンク" xfId="1" builtinId="8"/>
    <cellStyle name="標準" xfId="0" builtinId="0"/>
  </cellStyles>
  <dxfs count="17">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BDD7EE"/>
      <color rgb="FFFF8585"/>
      <color rgb="FFFF99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26</xdr:col>
      <xdr:colOff>8062</xdr:colOff>
      <xdr:row>7</xdr:row>
      <xdr:rowOff>11725</xdr:rowOff>
    </xdr:from>
    <xdr:to>
      <xdr:col>28</xdr:col>
      <xdr:colOff>66675</xdr:colOff>
      <xdr:row>9</xdr:row>
      <xdr:rowOff>40109</xdr:rowOff>
    </xdr:to>
    <xdr:sp macro="" textlink="">
      <xdr:nvSpPr>
        <xdr:cNvPr id="2" name="楕円 1"/>
        <xdr:cNvSpPr>
          <a:spLocks/>
        </xdr:cNvSpPr>
      </xdr:nvSpPr>
      <xdr:spPr>
        <a:xfrm>
          <a:off x="5208712" y="1545250"/>
          <a:ext cx="458663" cy="466534"/>
        </a:xfrm>
        <a:prstGeom prst="ellipse">
          <a:avLst/>
        </a:prstGeom>
        <a:solidFill>
          <a:schemeClr val="bg1">
            <a:alpha val="50000"/>
          </a:schemeClr>
        </a:solidFill>
        <a:ln>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bg1">
                  <a:lumMod val="50000"/>
                </a:schemeClr>
              </a:solidFill>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I89"/>
  <sheetViews>
    <sheetView showGridLines="0" showRowColHeaders="0" tabSelected="1" showRuler="0" view="pageLayout" zoomScaleNormal="100" zoomScaleSheetLayoutView="100" workbookViewId="0">
      <selection activeCell="T2" sqref="T2:V2"/>
    </sheetView>
  </sheetViews>
  <sheetFormatPr defaultColWidth="2.625" defaultRowHeight="17.25" x14ac:dyDescent="0.4"/>
  <cols>
    <col min="1" max="28" width="2.625" style="174" customWidth="1"/>
    <col min="29" max="29" width="2.5" style="174" customWidth="1"/>
    <col min="30" max="16378" width="2.625" style="174"/>
    <col min="16379" max="16384" width="0" style="174" hidden="1" customWidth="1"/>
  </cols>
  <sheetData>
    <row r="2" spans="1:29" x14ac:dyDescent="0.4">
      <c r="S2" s="175" t="s">
        <v>80</v>
      </c>
      <c r="T2" s="212"/>
      <c r="U2" s="212"/>
      <c r="V2" s="212"/>
      <c r="W2" s="174" t="s">
        <v>16</v>
      </c>
      <c r="X2" s="212"/>
      <c r="Y2" s="212"/>
      <c r="Z2" s="174" t="s">
        <v>17</v>
      </c>
      <c r="AA2" s="212"/>
      <c r="AB2" s="212"/>
      <c r="AC2" s="174" t="s">
        <v>18</v>
      </c>
    </row>
    <row r="4" spans="1:29" x14ac:dyDescent="0.4">
      <c r="A4" s="174" t="s">
        <v>95</v>
      </c>
    </row>
    <row r="6" spans="1:29" s="176" customFormat="1" ht="17.25" customHeight="1" x14ac:dyDescent="0.4">
      <c r="A6" s="303" t="s">
        <v>19</v>
      </c>
      <c r="B6" s="303"/>
      <c r="C6" s="303"/>
      <c r="D6" s="303"/>
      <c r="E6" s="303"/>
      <c r="F6" s="303"/>
      <c r="G6" s="303"/>
      <c r="H6" s="303"/>
      <c r="I6" s="303"/>
      <c r="J6" s="303"/>
      <c r="K6" s="303"/>
      <c r="L6" s="303"/>
      <c r="M6" s="303"/>
      <c r="N6" s="303"/>
      <c r="O6" s="303"/>
      <c r="P6" s="210"/>
      <c r="Q6" s="210"/>
      <c r="R6" s="210"/>
      <c r="S6" s="210"/>
      <c r="T6" s="210"/>
      <c r="U6" s="210"/>
      <c r="V6" s="210"/>
      <c r="W6" s="210"/>
      <c r="X6" s="210"/>
      <c r="Y6" s="210"/>
      <c r="Z6" s="210"/>
      <c r="AA6" s="210"/>
      <c r="AB6" s="210"/>
      <c r="AC6" s="210"/>
    </row>
    <row r="7" spans="1:29" s="176" customFormat="1" ht="17.25" customHeight="1" x14ac:dyDescent="0.4">
      <c r="A7" s="303" t="s">
        <v>79</v>
      </c>
      <c r="B7" s="303"/>
      <c r="C7" s="303"/>
      <c r="D7" s="303"/>
      <c r="E7" s="303"/>
      <c r="F7" s="303"/>
      <c r="G7" s="303"/>
      <c r="H7" s="303"/>
      <c r="I7" s="303"/>
      <c r="J7" s="303"/>
      <c r="K7" s="303"/>
      <c r="L7" s="303"/>
      <c r="M7" s="303"/>
      <c r="N7" s="303"/>
      <c r="O7" s="303"/>
      <c r="P7" s="210"/>
      <c r="Q7" s="210"/>
      <c r="R7" s="210"/>
      <c r="S7" s="210"/>
      <c r="T7" s="210"/>
      <c r="U7" s="210"/>
      <c r="V7" s="210"/>
      <c r="W7" s="210"/>
      <c r="X7" s="210"/>
      <c r="Y7" s="210"/>
      <c r="Z7" s="210"/>
      <c r="AA7" s="210"/>
      <c r="AB7" s="210"/>
      <c r="AC7" s="210"/>
    </row>
    <row r="8" spans="1:29" s="176" customFormat="1" ht="17.25" customHeight="1" x14ac:dyDescent="0.4">
      <c r="A8" s="303" t="s">
        <v>20</v>
      </c>
      <c r="B8" s="303"/>
      <c r="C8" s="303"/>
      <c r="D8" s="303"/>
      <c r="E8" s="303"/>
      <c r="F8" s="303"/>
      <c r="G8" s="303"/>
      <c r="H8" s="303"/>
      <c r="I8" s="303"/>
      <c r="J8" s="303"/>
      <c r="K8" s="303"/>
      <c r="L8" s="303"/>
      <c r="M8" s="303"/>
      <c r="N8" s="303"/>
      <c r="O8" s="303"/>
      <c r="P8" s="209"/>
      <c r="Q8" s="209"/>
      <c r="R8" s="209"/>
      <c r="S8" s="209"/>
      <c r="T8" s="209"/>
      <c r="U8" s="209"/>
      <c r="V8" s="209"/>
      <c r="W8" s="209"/>
      <c r="X8" s="209"/>
      <c r="Y8" s="209"/>
      <c r="Z8" s="209"/>
      <c r="AA8" s="209"/>
      <c r="AB8" s="209"/>
      <c r="AC8" s="209"/>
    </row>
    <row r="9" spans="1:29" s="176" customFormat="1" ht="17.25" customHeight="1" x14ac:dyDescent="0.4">
      <c r="A9" s="303" t="s">
        <v>21</v>
      </c>
      <c r="B9" s="303"/>
      <c r="C9" s="303"/>
      <c r="D9" s="303"/>
      <c r="E9" s="303"/>
      <c r="F9" s="303"/>
      <c r="G9" s="303"/>
      <c r="H9" s="303"/>
      <c r="I9" s="303"/>
      <c r="J9" s="303"/>
      <c r="K9" s="303"/>
      <c r="L9" s="303"/>
      <c r="M9" s="303"/>
      <c r="N9" s="303"/>
      <c r="O9" s="303"/>
      <c r="P9" s="210"/>
      <c r="Q9" s="210"/>
      <c r="R9" s="210"/>
      <c r="S9" s="210"/>
      <c r="T9" s="210"/>
      <c r="U9" s="210"/>
      <c r="V9" s="210"/>
      <c r="W9" s="210"/>
      <c r="X9" s="210"/>
      <c r="Y9" s="210"/>
      <c r="Z9" s="210"/>
      <c r="AA9" s="210"/>
      <c r="AB9" s="210"/>
      <c r="AC9" s="210"/>
    </row>
    <row r="10" spans="1:29" ht="30.75" customHeight="1" x14ac:dyDescent="0.4">
      <c r="A10" s="305"/>
      <c r="B10" s="305"/>
      <c r="C10" s="305"/>
      <c r="D10" s="305"/>
      <c r="E10" s="305"/>
      <c r="F10" s="305"/>
      <c r="G10" s="305"/>
      <c r="H10" s="305"/>
      <c r="I10" s="305"/>
      <c r="J10" s="305"/>
      <c r="K10" s="305"/>
      <c r="L10" s="305"/>
      <c r="M10" s="305"/>
      <c r="N10" s="305"/>
      <c r="O10" s="305"/>
      <c r="P10" s="306" t="s">
        <v>563</v>
      </c>
      <c r="Q10" s="307"/>
      <c r="R10" s="307"/>
      <c r="S10" s="307"/>
      <c r="T10" s="307"/>
      <c r="U10" s="307"/>
      <c r="V10" s="307"/>
      <c r="W10" s="307"/>
      <c r="X10" s="307"/>
      <c r="Y10" s="307"/>
      <c r="Z10" s="307"/>
      <c r="AA10" s="307"/>
      <c r="AB10" s="307"/>
      <c r="AC10" s="307"/>
    </row>
    <row r="11" spans="1:29" s="176" customFormat="1" ht="17.25" customHeight="1" x14ac:dyDescent="0.4">
      <c r="A11" s="303" t="s">
        <v>22</v>
      </c>
      <c r="B11" s="303"/>
      <c r="C11" s="303"/>
      <c r="D11" s="303"/>
      <c r="E11" s="303"/>
      <c r="F11" s="303"/>
      <c r="G11" s="303"/>
      <c r="H11" s="303"/>
      <c r="I11" s="303"/>
      <c r="J11" s="303"/>
      <c r="K11" s="303"/>
      <c r="L11" s="303"/>
      <c r="M11" s="303"/>
      <c r="N11" s="303"/>
      <c r="O11" s="303"/>
      <c r="P11" s="211"/>
      <c r="Q11" s="211"/>
      <c r="R11" s="211"/>
      <c r="S11" s="211"/>
      <c r="T11" s="211"/>
      <c r="U11" s="211"/>
      <c r="V11" s="211"/>
      <c r="W11" s="211"/>
      <c r="X11" s="211"/>
      <c r="Y11" s="211"/>
      <c r="Z11" s="211"/>
      <c r="AA11" s="211"/>
      <c r="AB11" s="211"/>
      <c r="AC11" s="211"/>
    </row>
    <row r="12" spans="1:29" s="176" customFormat="1" ht="17.25" customHeight="1" x14ac:dyDescent="0.4">
      <c r="A12" s="304" t="s">
        <v>23</v>
      </c>
      <c r="B12" s="304"/>
      <c r="C12" s="304"/>
      <c r="D12" s="304"/>
      <c r="E12" s="304"/>
      <c r="F12" s="304"/>
      <c r="G12" s="304"/>
      <c r="H12" s="304"/>
      <c r="I12" s="304"/>
      <c r="J12" s="304"/>
      <c r="K12" s="304"/>
      <c r="L12" s="304"/>
      <c r="M12" s="304"/>
      <c r="N12" s="304"/>
      <c r="O12" s="304"/>
      <c r="P12" s="210"/>
      <c r="Q12" s="210"/>
      <c r="R12" s="210"/>
      <c r="S12" s="210"/>
      <c r="T12" s="210"/>
      <c r="U12" s="210"/>
      <c r="V12" s="210"/>
      <c r="W12" s="210"/>
      <c r="X12" s="210"/>
      <c r="Y12" s="210"/>
      <c r="Z12" s="210"/>
      <c r="AA12" s="210"/>
      <c r="AB12" s="210"/>
      <c r="AC12" s="210"/>
    </row>
    <row r="13" spans="1:29" s="176" customFormat="1" ht="17.25" customHeight="1" x14ac:dyDescent="0.4">
      <c r="A13" s="304" t="s">
        <v>24</v>
      </c>
      <c r="B13" s="304"/>
      <c r="C13" s="304"/>
      <c r="D13" s="304"/>
      <c r="E13" s="304"/>
      <c r="F13" s="304"/>
      <c r="G13" s="304"/>
      <c r="H13" s="304"/>
      <c r="I13" s="304"/>
      <c r="J13" s="304"/>
      <c r="K13" s="304"/>
      <c r="L13" s="304"/>
      <c r="M13" s="304"/>
      <c r="N13" s="304"/>
      <c r="O13" s="304"/>
      <c r="P13" s="209"/>
      <c r="Q13" s="209"/>
      <c r="R13" s="209"/>
      <c r="S13" s="209"/>
      <c r="T13" s="209"/>
      <c r="U13" s="209"/>
      <c r="V13" s="209"/>
      <c r="W13" s="209"/>
      <c r="X13" s="209"/>
      <c r="Y13" s="209"/>
      <c r="Z13" s="209"/>
      <c r="AA13" s="209"/>
      <c r="AB13" s="209"/>
      <c r="AC13" s="209"/>
    </row>
    <row r="14" spans="1:29" x14ac:dyDescent="0.4">
      <c r="P14" s="177"/>
      <c r="Q14" s="177"/>
      <c r="R14" s="177"/>
      <c r="S14" s="177"/>
      <c r="T14" s="177"/>
      <c r="U14" s="177"/>
      <c r="V14" s="177"/>
      <c r="W14" s="177"/>
      <c r="X14" s="177"/>
      <c r="Y14" s="177"/>
      <c r="Z14" s="177"/>
      <c r="AA14" s="177"/>
      <c r="AB14" s="177"/>
      <c r="AC14" s="177"/>
    </row>
    <row r="15" spans="1:29" ht="33" x14ac:dyDescent="0.4">
      <c r="A15" s="213" t="s">
        <v>97</v>
      </c>
      <c r="B15" s="213"/>
      <c r="C15" s="213"/>
      <c r="D15" s="213"/>
      <c r="E15" s="213"/>
      <c r="F15" s="213"/>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row>
    <row r="16" spans="1:29" ht="19.5" x14ac:dyDescent="0.4">
      <c r="A16" s="214" t="s">
        <v>555</v>
      </c>
      <c r="B16" s="214"/>
      <c r="C16" s="214"/>
      <c r="D16" s="214"/>
      <c r="E16" s="214"/>
      <c r="F16" s="214"/>
      <c r="G16" s="214"/>
      <c r="H16" s="214"/>
      <c r="I16" s="214"/>
      <c r="J16" s="214"/>
      <c r="K16" s="214"/>
      <c r="L16" s="214"/>
      <c r="M16" s="214"/>
      <c r="N16" s="214"/>
      <c r="O16" s="214"/>
      <c r="P16" s="214"/>
      <c r="Q16" s="214"/>
      <c r="R16" s="214"/>
      <c r="S16" s="214"/>
      <c r="T16" s="214"/>
      <c r="U16" s="214"/>
      <c r="V16" s="214"/>
      <c r="W16" s="214"/>
      <c r="X16" s="214"/>
      <c r="Y16" s="214"/>
      <c r="Z16" s="214"/>
      <c r="AA16" s="214"/>
      <c r="AB16" s="214"/>
      <c r="AC16" s="214"/>
    </row>
    <row r="18" spans="1:29" x14ac:dyDescent="0.4">
      <c r="A18" s="215" t="s">
        <v>55</v>
      </c>
      <c r="B18" s="215"/>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row>
    <row r="20" spans="1:29" x14ac:dyDescent="0.4">
      <c r="A20" s="216" t="s">
        <v>25</v>
      </c>
      <c r="B20" s="216"/>
      <c r="C20" s="216"/>
      <c r="D20" s="216"/>
      <c r="E20" s="216"/>
      <c r="F20" s="216"/>
      <c r="G20" s="216"/>
      <c r="H20" s="216"/>
      <c r="I20" s="216"/>
      <c r="J20" s="216"/>
      <c r="K20" s="216"/>
      <c r="L20" s="216"/>
      <c r="M20" s="216"/>
      <c r="N20" s="216"/>
      <c r="O20" s="216"/>
      <c r="P20" s="216"/>
      <c r="Q20" s="216"/>
      <c r="R20" s="216"/>
      <c r="S20" s="216"/>
      <c r="T20" s="216"/>
      <c r="U20" s="216"/>
      <c r="V20" s="216"/>
      <c r="W20" s="216"/>
      <c r="X20" s="216"/>
      <c r="Y20" s="216"/>
      <c r="Z20" s="216"/>
      <c r="AA20" s="216"/>
      <c r="AB20" s="216"/>
      <c r="AC20" s="216"/>
    </row>
    <row r="22" spans="1:29" s="176" customFormat="1" ht="15.75" x14ac:dyDescent="0.4">
      <c r="A22" s="176" t="s">
        <v>42</v>
      </c>
      <c r="B22" s="176" t="s">
        <v>43</v>
      </c>
    </row>
    <row r="23" spans="1:29" s="176" customFormat="1" ht="15.75" x14ac:dyDescent="0.4">
      <c r="B23" s="217" t="s">
        <v>26</v>
      </c>
      <c r="C23" s="217"/>
      <c r="D23" s="217"/>
      <c r="E23" s="217"/>
      <c r="F23" s="217"/>
      <c r="G23" s="217"/>
      <c r="H23" s="217"/>
      <c r="I23" s="218" t="s">
        <v>27</v>
      </c>
      <c r="J23" s="219"/>
      <c r="K23" s="219"/>
      <c r="L23" s="219"/>
      <c r="M23" s="219"/>
      <c r="N23" s="219"/>
      <c r="O23" s="219"/>
      <c r="P23" s="219"/>
      <c r="Q23" s="219"/>
      <c r="R23" s="219"/>
      <c r="S23" s="219"/>
      <c r="T23" s="219"/>
      <c r="U23" s="219"/>
      <c r="V23" s="219"/>
      <c r="W23" s="219"/>
      <c r="X23" s="219"/>
      <c r="Y23" s="219"/>
      <c r="Z23" s="220"/>
      <c r="AA23" s="221" t="s">
        <v>5</v>
      </c>
      <c r="AB23" s="222"/>
    </row>
    <row r="24" spans="1:29" s="176" customFormat="1" ht="33" customHeight="1" x14ac:dyDescent="0.4">
      <c r="B24" s="228" t="s">
        <v>96</v>
      </c>
      <c r="C24" s="217"/>
      <c r="D24" s="217"/>
      <c r="E24" s="217"/>
      <c r="F24" s="217"/>
      <c r="G24" s="217"/>
      <c r="H24" s="221"/>
      <c r="I24" s="223"/>
      <c r="J24" s="224"/>
      <c r="K24" s="224"/>
      <c r="L24" s="224"/>
      <c r="M24" s="224"/>
      <c r="N24" s="224"/>
      <c r="O24" s="224"/>
      <c r="P24" s="224"/>
      <c r="Q24" s="224"/>
      <c r="R24" s="224"/>
      <c r="S24" s="224"/>
      <c r="T24" s="224"/>
      <c r="U24" s="224"/>
      <c r="V24" s="224"/>
      <c r="W24" s="224"/>
      <c r="X24" s="224"/>
      <c r="Y24" s="224"/>
      <c r="Z24" s="229"/>
      <c r="AA24" s="230" t="s">
        <v>83</v>
      </c>
      <c r="AB24" s="231"/>
    </row>
    <row r="25" spans="1:29" s="176" customFormat="1" ht="33" customHeight="1" x14ac:dyDescent="0.4">
      <c r="B25" s="232" t="s">
        <v>61</v>
      </c>
      <c r="C25" s="233"/>
      <c r="D25" s="233"/>
      <c r="E25" s="233"/>
      <c r="F25" s="233"/>
      <c r="G25" s="233"/>
      <c r="H25" s="234"/>
      <c r="I25" s="223"/>
      <c r="J25" s="224"/>
      <c r="K25" s="225"/>
      <c r="L25" s="226" t="s">
        <v>60</v>
      </c>
      <c r="M25" s="226"/>
      <c r="N25" s="226"/>
      <c r="O25" s="226"/>
      <c r="P25" s="226"/>
      <c r="Q25" s="227"/>
      <c r="R25" s="223"/>
      <c r="S25" s="224"/>
      <c r="T25" s="225"/>
      <c r="U25" s="238" t="s">
        <v>62</v>
      </c>
      <c r="V25" s="226"/>
      <c r="W25" s="226"/>
      <c r="X25" s="226"/>
      <c r="Y25" s="226"/>
      <c r="Z25" s="227"/>
      <c r="AA25" s="282" t="s">
        <v>12</v>
      </c>
      <c r="AB25" s="231"/>
    </row>
    <row r="26" spans="1:29" s="176" customFormat="1" ht="33" customHeight="1" x14ac:dyDescent="0.4">
      <c r="B26" s="235"/>
      <c r="C26" s="236"/>
      <c r="D26" s="236"/>
      <c r="E26" s="236"/>
      <c r="F26" s="236"/>
      <c r="G26" s="236"/>
      <c r="H26" s="237"/>
      <c r="I26" s="223"/>
      <c r="J26" s="224"/>
      <c r="K26" s="225"/>
      <c r="L26" s="226" t="s">
        <v>63</v>
      </c>
      <c r="M26" s="226"/>
      <c r="N26" s="226"/>
      <c r="O26" s="226"/>
      <c r="P26" s="226"/>
      <c r="Q26" s="227"/>
      <c r="R26" s="223"/>
      <c r="S26" s="224"/>
      <c r="T26" s="225"/>
      <c r="U26" s="226" t="s">
        <v>64</v>
      </c>
      <c r="V26" s="226"/>
      <c r="W26" s="226"/>
      <c r="X26" s="226"/>
      <c r="Y26" s="226"/>
      <c r="Z26" s="227"/>
      <c r="AA26" s="282" t="s">
        <v>12</v>
      </c>
      <c r="AB26" s="231"/>
    </row>
    <row r="27" spans="1:29" s="176" customFormat="1" ht="33" customHeight="1" x14ac:dyDescent="0.4">
      <c r="B27" s="254" t="s">
        <v>29</v>
      </c>
      <c r="C27" s="254"/>
      <c r="D27" s="254"/>
      <c r="E27" s="254"/>
      <c r="F27" s="254"/>
      <c r="G27" s="254"/>
      <c r="H27" s="218"/>
      <c r="I27" s="255"/>
      <c r="J27" s="256"/>
      <c r="K27" s="256"/>
      <c r="L27" s="240" t="s">
        <v>16</v>
      </c>
      <c r="M27" s="240"/>
      <c r="N27" s="240"/>
      <c r="O27" s="256"/>
      <c r="P27" s="256"/>
      <c r="Q27" s="256"/>
      <c r="R27" s="240" t="s">
        <v>17</v>
      </c>
      <c r="S27" s="240"/>
      <c r="T27" s="240"/>
      <c r="U27" s="256"/>
      <c r="V27" s="256"/>
      <c r="W27" s="256"/>
      <c r="X27" s="240" t="s">
        <v>18</v>
      </c>
      <c r="Y27" s="240"/>
      <c r="Z27" s="241"/>
      <c r="AA27" s="242" t="s">
        <v>84</v>
      </c>
      <c r="AB27" s="243"/>
    </row>
    <row r="28" spans="1:29" s="176" customFormat="1" ht="33" customHeight="1" x14ac:dyDescent="0.4">
      <c r="B28" s="178"/>
      <c r="C28" s="244" t="s">
        <v>82</v>
      </c>
      <c r="D28" s="245"/>
      <c r="E28" s="245"/>
      <c r="F28" s="245"/>
      <c r="G28" s="245"/>
      <c r="H28" s="246"/>
      <c r="I28" s="247"/>
      <c r="J28" s="247"/>
      <c r="K28" s="248"/>
      <c r="L28" s="249" t="s">
        <v>556</v>
      </c>
      <c r="M28" s="250"/>
      <c r="N28" s="250"/>
      <c r="O28" s="250"/>
      <c r="P28" s="250"/>
      <c r="Q28" s="250"/>
      <c r="R28" s="250"/>
      <c r="S28" s="250"/>
      <c r="T28" s="250"/>
      <c r="U28" s="250"/>
      <c r="V28" s="250"/>
      <c r="W28" s="250"/>
      <c r="X28" s="250"/>
      <c r="Y28" s="250"/>
      <c r="Z28" s="251"/>
      <c r="AA28" s="252" t="s">
        <v>85</v>
      </c>
      <c r="AB28" s="253"/>
    </row>
    <row r="29" spans="1:29" s="179" customFormat="1" ht="15.75" x14ac:dyDescent="0.4">
      <c r="B29" s="180"/>
      <c r="C29" s="180"/>
      <c r="D29" s="180"/>
      <c r="E29" s="180"/>
      <c r="F29" s="180"/>
      <c r="G29" s="180"/>
      <c r="H29" s="180"/>
      <c r="I29" s="181"/>
      <c r="J29" s="181"/>
      <c r="K29" s="181"/>
      <c r="L29" s="181"/>
      <c r="M29" s="181"/>
      <c r="N29" s="181"/>
      <c r="O29" s="181"/>
      <c r="P29" s="181"/>
      <c r="Q29" s="181"/>
      <c r="R29" s="181"/>
      <c r="S29" s="181"/>
      <c r="T29" s="181"/>
      <c r="U29" s="181"/>
      <c r="V29" s="181"/>
      <c r="W29" s="181"/>
      <c r="X29" s="181"/>
      <c r="Y29" s="181"/>
      <c r="Z29" s="181"/>
      <c r="AA29" s="182"/>
      <c r="AB29" s="182"/>
    </row>
    <row r="30" spans="1:29" s="176" customFormat="1" ht="15.75" x14ac:dyDescent="0.4">
      <c r="A30" s="176" t="s">
        <v>44</v>
      </c>
      <c r="B30" s="176" t="s">
        <v>32</v>
      </c>
    </row>
    <row r="31" spans="1:29" s="176" customFormat="1" ht="15.75" x14ac:dyDescent="0.4">
      <c r="A31" s="183"/>
      <c r="B31" s="183" t="s">
        <v>56</v>
      </c>
      <c r="C31" s="184"/>
      <c r="D31" s="184"/>
      <c r="E31" s="184"/>
      <c r="F31" s="184"/>
      <c r="G31" s="184"/>
      <c r="H31" s="184"/>
      <c r="I31" s="184"/>
      <c r="J31" s="184"/>
      <c r="K31" s="184"/>
    </row>
    <row r="32" spans="1:29" s="176" customFormat="1" ht="15.75" x14ac:dyDescent="0.4">
      <c r="B32" s="217" t="s">
        <v>26</v>
      </c>
      <c r="C32" s="217"/>
      <c r="D32" s="217"/>
      <c r="E32" s="217"/>
      <c r="F32" s="217"/>
      <c r="G32" s="217"/>
      <c r="H32" s="217"/>
      <c r="I32" s="218" t="s">
        <v>27</v>
      </c>
      <c r="J32" s="219"/>
      <c r="K32" s="219"/>
      <c r="L32" s="219"/>
      <c r="M32" s="219"/>
      <c r="N32" s="219"/>
      <c r="O32" s="219"/>
      <c r="P32" s="219"/>
      <c r="Q32" s="219"/>
      <c r="R32" s="219"/>
      <c r="S32" s="219"/>
      <c r="T32" s="219"/>
      <c r="U32" s="219"/>
      <c r="V32" s="219"/>
      <c r="W32" s="219"/>
      <c r="X32" s="219"/>
      <c r="Y32" s="219"/>
      <c r="Z32" s="220"/>
      <c r="AA32" s="221" t="s">
        <v>5</v>
      </c>
      <c r="AB32" s="222"/>
    </row>
    <row r="33" spans="1:35" s="176" customFormat="1" ht="33" customHeight="1" x14ac:dyDescent="0.4">
      <c r="B33" s="228" t="s">
        <v>52</v>
      </c>
      <c r="C33" s="217"/>
      <c r="D33" s="217"/>
      <c r="E33" s="217"/>
      <c r="F33" s="217"/>
      <c r="G33" s="217"/>
      <c r="H33" s="221"/>
      <c r="I33" s="239"/>
      <c r="J33" s="224"/>
      <c r="K33" s="224"/>
      <c r="L33" s="224"/>
      <c r="M33" s="224"/>
      <c r="N33" s="224"/>
      <c r="O33" s="224"/>
      <c r="P33" s="224"/>
      <c r="Q33" s="224"/>
      <c r="R33" s="224"/>
      <c r="S33" s="224"/>
      <c r="T33" s="224"/>
      <c r="U33" s="224"/>
      <c r="V33" s="224"/>
      <c r="W33" s="224"/>
      <c r="X33" s="224"/>
      <c r="Y33" s="224"/>
      <c r="Z33" s="229"/>
      <c r="AA33" s="230" t="s">
        <v>86</v>
      </c>
      <c r="AB33" s="231"/>
    </row>
    <row r="34" spans="1:35" s="176" customFormat="1" ht="15.75" x14ac:dyDescent="0.4">
      <c r="A34" s="183"/>
      <c r="B34" s="183" t="s">
        <v>33</v>
      </c>
      <c r="C34" s="184"/>
      <c r="D34" s="184"/>
      <c r="E34" s="184"/>
      <c r="F34" s="184"/>
      <c r="G34" s="184"/>
      <c r="H34" s="184"/>
      <c r="I34" s="184"/>
      <c r="J34" s="184"/>
      <c r="K34" s="184"/>
    </row>
    <row r="35" spans="1:35" s="176" customFormat="1" ht="15.75" x14ac:dyDescent="0.4">
      <c r="B35" s="217" t="s">
        <v>26</v>
      </c>
      <c r="C35" s="217"/>
      <c r="D35" s="217"/>
      <c r="E35" s="217"/>
      <c r="F35" s="217"/>
      <c r="G35" s="217"/>
      <c r="H35" s="217"/>
      <c r="I35" s="218" t="s">
        <v>27</v>
      </c>
      <c r="J35" s="219"/>
      <c r="K35" s="219"/>
      <c r="L35" s="219"/>
      <c r="M35" s="219"/>
      <c r="N35" s="219"/>
      <c r="O35" s="219"/>
      <c r="P35" s="219"/>
      <c r="Q35" s="219"/>
      <c r="R35" s="219"/>
      <c r="S35" s="219"/>
      <c r="T35" s="219"/>
      <c r="U35" s="219"/>
      <c r="V35" s="219"/>
      <c r="W35" s="219"/>
      <c r="X35" s="219"/>
      <c r="Y35" s="219"/>
      <c r="Z35" s="220"/>
      <c r="AA35" s="221" t="s">
        <v>5</v>
      </c>
      <c r="AB35" s="222"/>
    </row>
    <row r="36" spans="1:35" s="176" customFormat="1" ht="15.75" customHeight="1" x14ac:dyDescent="0.4">
      <c r="B36" s="232" t="s">
        <v>34</v>
      </c>
      <c r="C36" s="233"/>
      <c r="D36" s="233"/>
      <c r="E36" s="233"/>
      <c r="F36" s="233"/>
      <c r="G36" s="233"/>
      <c r="H36" s="234"/>
      <c r="I36" s="262" t="s">
        <v>53</v>
      </c>
      <c r="J36" s="263"/>
      <c r="K36" s="263"/>
      <c r="L36" s="263"/>
      <c r="M36" s="263"/>
      <c r="N36" s="263"/>
      <c r="O36" s="263"/>
      <c r="P36" s="263"/>
      <c r="Q36" s="263"/>
      <c r="R36" s="263"/>
      <c r="S36" s="263"/>
      <c r="T36" s="264"/>
      <c r="U36" s="265" t="s">
        <v>54</v>
      </c>
      <c r="V36" s="263"/>
      <c r="W36" s="263"/>
      <c r="X36" s="263"/>
      <c r="Y36" s="263"/>
      <c r="Z36" s="266"/>
      <c r="AA36" s="267" t="s">
        <v>87</v>
      </c>
      <c r="AB36" s="243"/>
    </row>
    <row r="37" spans="1:35" s="176" customFormat="1" ht="33" customHeight="1" x14ac:dyDescent="0.4">
      <c r="B37" s="259"/>
      <c r="C37" s="260"/>
      <c r="D37" s="260"/>
      <c r="E37" s="260"/>
      <c r="F37" s="260"/>
      <c r="G37" s="260"/>
      <c r="H37" s="261"/>
      <c r="I37" s="270"/>
      <c r="J37" s="210"/>
      <c r="K37" s="210"/>
      <c r="L37" s="210"/>
      <c r="M37" s="210"/>
      <c r="N37" s="210"/>
      <c r="O37" s="210"/>
      <c r="P37" s="210"/>
      <c r="Q37" s="210"/>
      <c r="R37" s="210"/>
      <c r="S37" s="210"/>
      <c r="T37" s="271"/>
      <c r="U37" s="272"/>
      <c r="V37" s="272"/>
      <c r="W37" s="272"/>
      <c r="X37" s="272"/>
      <c r="Y37" s="272"/>
      <c r="Z37" s="273"/>
      <c r="AA37" s="268"/>
      <c r="AB37" s="269"/>
    </row>
    <row r="38" spans="1:35" s="176" customFormat="1" ht="33" customHeight="1" x14ac:dyDescent="0.4">
      <c r="B38" s="228" t="s">
        <v>35</v>
      </c>
      <c r="C38" s="217"/>
      <c r="D38" s="217"/>
      <c r="E38" s="217"/>
      <c r="F38" s="217"/>
      <c r="G38" s="217"/>
      <c r="H38" s="221"/>
      <c r="I38" s="257"/>
      <c r="J38" s="258"/>
      <c r="K38" s="258"/>
      <c r="L38" s="258"/>
      <c r="M38" s="258"/>
      <c r="N38" s="258"/>
      <c r="O38" s="258"/>
      <c r="P38" s="258"/>
      <c r="Q38" s="258"/>
      <c r="R38" s="258"/>
      <c r="S38" s="258"/>
      <c r="T38" s="258"/>
      <c r="U38" s="258"/>
      <c r="V38" s="258"/>
      <c r="W38" s="258"/>
      <c r="X38" s="258"/>
      <c r="Y38" s="258"/>
      <c r="Z38" s="258"/>
      <c r="AA38" s="230" t="s">
        <v>88</v>
      </c>
      <c r="AB38" s="231"/>
    </row>
    <row r="39" spans="1:35" ht="15.75" customHeight="1" x14ac:dyDescent="0.4">
      <c r="B39" s="185"/>
      <c r="C39" s="185"/>
      <c r="D39" s="185"/>
      <c r="E39" s="185"/>
    </row>
    <row r="40" spans="1:35" s="176" customFormat="1" ht="15.75" x14ac:dyDescent="0.4">
      <c r="A40" s="176" t="s">
        <v>36</v>
      </c>
    </row>
    <row r="41" spans="1:35" s="176" customFormat="1" ht="15.75" x14ac:dyDescent="0.4">
      <c r="B41" s="217" t="s">
        <v>26</v>
      </c>
      <c r="C41" s="217"/>
      <c r="D41" s="217"/>
      <c r="E41" s="217"/>
      <c r="F41" s="217"/>
      <c r="G41" s="217"/>
      <c r="H41" s="217"/>
      <c r="I41" s="218" t="s">
        <v>27</v>
      </c>
      <c r="J41" s="219"/>
      <c r="K41" s="219"/>
      <c r="L41" s="219"/>
      <c r="M41" s="219"/>
      <c r="N41" s="219"/>
      <c r="O41" s="219"/>
      <c r="P41" s="219"/>
      <c r="Q41" s="219"/>
      <c r="R41" s="219"/>
      <c r="S41" s="219"/>
      <c r="T41" s="219"/>
      <c r="U41" s="219"/>
      <c r="V41" s="219"/>
      <c r="W41" s="219"/>
      <c r="X41" s="219"/>
      <c r="Y41" s="219"/>
      <c r="Z41" s="220"/>
      <c r="AA41" s="221" t="s">
        <v>5</v>
      </c>
      <c r="AB41" s="222"/>
    </row>
    <row r="42" spans="1:35" s="176" customFormat="1" ht="33" customHeight="1" x14ac:dyDescent="0.4">
      <c r="B42" s="217" t="s">
        <v>31</v>
      </c>
      <c r="C42" s="217"/>
      <c r="D42" s="217"/>
      <c r="E42" s="217"/>
      <c r="F42" s="217"/>
      <c r="G42" s="217"/>
      <c r="H42" s="221"/>
      <c r="I42" s="239"/>
      <c r="J42" s="224"/>
      <c r="K42" s="224"/>
      <c r="L42" s="224"/>
      <c r="M42" s="224"/>
      <c r="N42" s="224"/>
      <c r="O42" s="224"/>
      <c r="P42" s="224"/>
      <c r="Q42" s="224"/>
      <c r="R42" s="224"/>
      <c r="S42" s="224"/>
      <c r="T42" s="224"/>
      <c r="U42" s="224"/>
      <c r="V42" s="224"/>
      <c r="W42" s="224"/>
      <c r="X42" s="224"/>
      <c r="Y42" s="224"/>
      <c r="Z42" s="229"/>
      <c r="AA42" s="230" t="s">
        <v>86</v>
      </c>
      <c r="AB42" s="231"/>
    </row>
    <row r="43" spans="1:35" s="176" customFormat="1" ht="15.75" x14ac:dyDescent="0.4">
      <c r="B43" s="180"/>
      <c r="C43" s="180"/>
      <c r="D43" s="180"/>
      <c r="E43" s="180"/>
      <c r="F43" s="180"/>
      <c r="G43" s="180"/>
      <c r="H43" s="180"/>
      <c r="I43" s="181"/>
      <c r="J43" s="181"/>
      <c r="K43" s="181"/>
      <c r="L43" s="181"/>
      <c r="M43" s="181"/>
      <c r="N43" s="181"/>
      <c r="O43" s="181"/>
      <c r="P43" s="181"/>
      <c r="Q43" s="181"/>
      <c r="R43" s="181"/>
      <c r="S43" s="181"/>
      <c r="T43" s="181"/>
      <c r="U43" s="181"/>
      <c r="V43" s="181"/>
      <c r="W43" s="181"/>
      <c r="X43" s="181"/>
      <c r="Y43" s="181"/>
      <c r="Z43" s="181"/>
      <c r="AA43" s="182"/>
      <c r="AB43" s="182"/>
      <c r="AC43" s="186"/>
      <c r="AD43" s="186"/>
      <c r="AE43" s="186"/>
      <c r="AF43" s="186"/>
      <c r="AG43" s="186"/>
      <c r="AH43" s="186"/>
      <c r="AI43" s="186"/>
    </row>
    <row r="44" spans="1:35" s="176" customFormat="1" ht="15.75" x14ac:dyDescent="0.4">
      <c r="A44" s="176" t="s">
        <v>37</v>
      </c>
    </row>
    <row r="45" spans="1:35" s="176" customFormat="1" ht="15.75" x14ac:dyDescent="0.4">
      <c r="B45" s="217" t="s">
        <v>26</v>
      </c>
      <c r="C45" s="217"/>
      <c r="D45" s="217"/>
      <c r="E45" s="217"/>
      <c r="F45" s="217"/>
      <c r="G45" s="217"/>
      <c r="H45" s="217"/>
      <c r="I45" s="218" t="s">
        <v>27</v>
      </c>
      <c r="J45" s="219"/>
      <c r="K45" s="219"/>
      <c r="L45" s="219"/>
      <c r="M45" s="219"/>
      <c r="N45" s="219"/>
      <c r="O45" s="219"/>
      <c r="P45" s="219"/>
      <c r="Q45" s="219"/>
      <c r="R45" s="219"/>
      <c r="S45" s="219"/>
      <c r="T45" s="219"/>
      <c r="U45" s="219"/>
      <c r="V45" s="219"/>
      <c r="W45" s="219"/>
      <c r="X45" s="219"/>
      <c r="Y45" s="219"/>
      <c r="Z45" s="220"/>
      <c r="AA45" s="221" t="s">
        <v>5</v>
      </c>
      <c r="AB45" s="222"/>
    </row>
    <row r="46" spans="1:35" s="176" customFormat="1" ht="33" customHeight="1" x14ac:dyDescent="0.4">
      <c r="B46" s="228" t="s">
        <v>35</v>
      </c>
      <c r="C46" s="217"/>
      <c r="D46" s="217"/>
      <c r="E46" s="217"/>
      <c r="F46" s="217"/>
      <c r="G46" s="217"/>
      <c r="H46" s="221"/>
      <c r="I46" s="223"/>
      <c r="J46" s="224"/>
      <c r="K46" s="224"/>
      <c r="L46" s="224"/>
      <c r="M46" s="224"/>
      <c r="N46" s="224"/>
      <c r="O46" s="224"/>
      <c r="P46" s="224"/>
      <c r="Q46" s="224"/>
      <c r="R46" s="224"/>
      <c r="S46" s="224"/>
      <c r="T46" s="224"/>
      <c r="U46" s="224"/>
      <c r="V46" s="224"/>
      <c r="W46" s="224"/>
      <c r="X46" s="224"/>
      <c r="Y46" s="224"/>
      <c r="Z46" s="229"/>
      <c r="AA46" s="274" t="s">
        <v>90</v>
      </c>
      <c r="AB46" s="231"/>
    </row>
    <row r="47" spans="1:35" s="176" customFormat="1" ht="15.75" x14ac:dyDescent="0.4">
      <c r="B47" s="180"/>
      <c r="C47" s="180"/>
      <c r="D47" s="180"/>
      <c r="E47" s="180"/>
      <c r="F47" s="180"/>
      <c r="G47" s="180"/>
      <c r="H47" s="180"/>
      <c r="I47" s="181"/>
      <c r="J47" s="181"/>
      <c r="K47" s="181"/>
      <c r="L47" s="181"/>
      <c r="M47" s="181"/>
      <c r="N47" s="181"/>
      <c r="O47" s="181"/>
      <c r="P47" s="181"/>
      <c r="Q47" s="181"/>
      <c r="R47" s="181"/>
      <c r="S47" s="181"/>
      <c r="T47" s="181"/>
      <c r="U47" s="181"/>
      <c r="V47" s="181"/>
      <c r="W47" s="181"/>
      <c r="X47" s="181"/>
      <c r="Y47" s="181"/>
      <c r="Z47" s="181"/>
      <c r="AA47" s="182"/>
      <c r="AB47" s="182"/>
      <c r="AC47" s="186"/>
      <c r="AD47" s="186"/>
      <c r="AE47" s="186"/>
      <c r="AF47" s="186"/>
      <c r="AG47" s="186"/>
      <c r="AH47" s="186"/>
      <c r="AI47" s="186"/>
    </row>
    <row r="48" spans="1:35" s="176" customFormat="1" ht="15.75" x14ac:dyDescent="0.4">
      <c r="A48" s="176" t="s">
        <v>38</v>
      </c>
    </row>
    <row r="49" spans="1:35" s="176" customFormat="1" ht="15.75" x14ac:dyDescent="0.4">
      <c r="A49" s="183"/>
      <c r="B49" s="183" t="s">
        <v>48</v>
      </c>
      <c r="C49" s="184"/>
      <c r="D49" s="184"/>
      <c r="E49" s="184"/>
      <c r="F49" s="184"/>
      <c r="G49" s="184"/>
      <c r="H49" s="184"/>
      <c r="I49" s="184"/>
      <c r="J49" s="184"/>
      <c r="K49" s="184"/>
    </row>
    <row r="50" spans="1:35" s="176" customFormat="1" ht="15.75" x14ac:dyDescent="0.4">
      <c r="B50" s="217" t="s">
        <v>26</v>
      </c>
      <c r="C50" s="217"/>
      <c r="D50" s="217"/>
      <c r="E50" s="217"/>
      <c r="F50" s="217"/>
      <c r="G50" s="217"/>
      <c r="H50" s="217"/>
      <c r="I50" s="221" t="s">
        <v>27</v>
      </c>
      <c r="J50" s="275"/>
      <c r="K50" s="275"/>
      <c r="L50" s="275"/>
      <c r="M50" s="275"/>
      <c r="N50" s="275"/>
      <c r="O50" s="275"/>
      <c r="P50" s="275"/>
      <c r="Q50" s="275"/>
      <c r="R50" s="275"/>
      <c r="S50" s="275"/>
      <c r="T50" s="275"/>
      <c r="U50" s="275"/>
      <c r="V50" s="275"/>
      <c r="W50" s="275"/>
      <c r="X50" s="275"/>
      <c r="Y50" s="275"/>
      <c r="Z50" s="222"/>
      <c r="AA50" s="221" t="s">
        <v>5</v>
      </c>
      <c r="AB50" s="222"/>
    </row>
    <row r="51" spans="1:35" s="176" customFormat="1" ht="15.75" customHeight="1" x14ac:dyDescent="0.4">
      <c r="B51" s="232" t="s">
        <v>34</v>
      </c>
      <c r="C51" s="233"/>
      <c r="D51" s="233"/>
      <c r="E51" s="233"/>
      <c r="F51" s="233"/>
      <c r="G51" s="233"/>
      <c r="H51" s="234"/>
      <c r="I51" s="262" t="s">
        <v>53</v>
      </c>
      <c r="J51" s="263"/>
      <c r="K51" s="263"/>
      <c r="L51" s="263"/>
      <c r="M51" s="263"/>
      <c r="N51" s="263"/>
      <c r="O51" s="263"/>
      <c r="P51" s="263"/>
      <c r="Q51" s="263"/>
      <c r="R51" s="263"/>
      <c r="S51" s="263"/>
      <c r="T51" s="264"/>
      <c r="U51" s="265" t="s">
        <v>54</v>
      </c>
      <c r="V51" s="263"/>
      <c r="W51" s="263"/>
      <c r="X51" s="263"/>
      <c r="Y51" s="263"/>
      <c r="Z51" s="266"/>
      <c r="AA51" s="267" t="s">
        <v>87</v>
      </c>
      <c r="AB51" s="243"/>
    </row>
    <row r="52" spans="1:35" s="176" customFormat="1" ht="33" customHeight="1" x14ac:dyDescent="0.4">
      <c r="B52" s="259"/>
      <c r="C52" s="260"/>
      <c r="D52" s="260"/>
      <c r="E52" s="260"/>
      <c r="F52" s="260"/>
      <c r="G52" s="260"/>
      <c r="H52" s="261"/>
      <c r="I52" s="270"/>
      <c r="J52" s="210"/>
      <c r="K52" s="210"/>
      <c r="L52" s="210"/>
      <c r="M52" s="210"/>
      <c r="N52" s="210"/>
      <c r="O52" s="210"/>
      <c r="P52" s="210"/>
      <c r="Q52" s="210"/>
      <c r="R52" s="210"/>
      <c r="S52" s="210"/>
      <c r="T52" s="271"/>
      <c r="U52" s="272"/>
      <c r="V52" s="272"/>
      <c r="W52" s="272"/>
      <c r="X52" s="272"/>
      <c r="Y52" s="272"/>
      <c r="Z52" s="273"/>
      <c r="AA52" s="268"/>
      <c r="AB52" s="269"/>
    </row>
    <row r="53" spans="1:35" s="176" customFormat="1" ht="33" customHeight="1" x14ac:dyDescent="0.4">
      <c r="B53" s="228" t="s">
        <v>35</v>
      </c>
      <c r="C53" s="217"/>
      <c r="D53" s="217"/>
      <c r="E53" s="217"/>
      <c r="F53" s="217"/>
      <c r="G53" s="217"/>
      <c r="H53" s="221"/>
      <c r="I53" s="257"/>
      <c r="J53" s="258"/>
      <c r="K53" s="258"/>
      <c r="L53" s="258"/>
      <c r="M53" s="258"/>
      <c r="N53" s="258"/>
      <c r="O53" s="258"/>
      <c r="P53" s="258"/>
      <c r="Q53" s="258"/>
      <c r="R53" s="258"/>
      <c r="S53" s="258"/>
      <c r="T53" s="258"/>
      <c r="U53" s="258"/>
      <c r="V53" s="258"/>
      <c r="W53" s="258"/>
      <c r="X53" s="258"/>
      <c r="Y53" s="258"/>
      <c r="Z53" s="258"/>
      <c r="AA53" s="230" t="s">
        <v>88</v>
      </c>
      <c r="AB53" s="231"/>
    </row>
    <row r="54" spans="1:35" s="176" customFormat="1" ht="15.75" x14ac:dyDescent="0.4">
      <c r="A54" s="183"/>
      <c r="B54" s="183" t="s">
        <v>49</v>
      </c>
      <c r="C54" s="184"/>
      <c r="D54" s="184"/>
      <c r="E54" s="184"/>
      <c r="F54" s="184"/>
      <c r="G54" s="184"/>
      <c r="H54" s="184"/>
      <c r="I54" s="184"/>
      <c r="J54" s="184"/>
      <c r="K54" s="184"/>
    </row>
    <row r="55" spans="1:35" s="176" customFormat="1" ht="15.75" x14ac:dyDescent="0.35">
      <c r="A55" s="183"/>
      <c r="B55" s="187" t="s">
        <v>65</v>
      </c>
      <c r="C55" s="184"/>
      <c r="D55" s="184"/>
      <c r="E55" s="184"/>
      <c r="F55" s="184"/>
      <c r="G55" s="184"/>
      <c r="H55" s="184"/>
      <c r="I55" s="184"/>
      <c r="J55" s="184"/>
      <c r="K55" s="184"/>
    </row>
    <row r="56" spans="1:35" s="176" customFormat="1" ht="15.75" x14ac:dyDescent="0.4">
      <c r="A56" s="183"/>
      <c r="B56" s="217" t="s">
        <v>26</v>
      </c>
      <c r="C56" s="217"/>
      <c r="D56" s="217"/>
      <c r="E56" s="217"/>
      <c r="F56" s="217"/>
      <c r="G56" s="217"/>
      <c r="H56" s="217"/>
      <c r="I56" s="217"/>
      <c r="J56" s="217"/>
      <c r="K56" s="217"/>
      <c r="L56" s="217"/>
      <c r="M56" s="217"/>
      <c r="N56" s="217"/>
      <c r="O56" s="217"/>
      <c r="P56" s="217"/>
      <c r="Q56" s="217"/>
      <c r="R56" s="217"/>
      <c r="S56" s="217"/>
      <c r="T56" s="217"/>
      <c r="U56" s="217"/>
      <c r="V56" s="217"/>
      <c r="W56" s="217"/>
      <c r="X56" s="221" t="s">
        <v>27</v>
      </c>
      <c r="Y56" s="275"/>
      <c r="Z56" s="222"/>
      <c r="AA56" s="221" t="s">
        <v>5</v>
      </c>
      <c r="AB56" s="222"/>
    </row>
    <row r="57" spans="1:35" s="176" customFormat="1" ht="33" customHeight="1" x14ac:dyDescent="0.4">
      <c r="B57" s="276" t="s">
        <v>66</v>
      </c>
      <c r="C57" s="277"/>
      <c r="D57" s="277"/>
      <c r="E57" s="277"/>
      <c r="F57" s="277"/>
      <c r="G57" s="277"/>
      <c r="H57" s="277"/>
      <c r="I57" s="277"/>
      <c r="J57" s="277"/>
      <c r="K57" s="277"/>
      <c r="L57" s="277"/>
      <c r="M57" s="277"/>
      <c r="N57" s="277"/>
      <c r="O57" s="277"/>
      <c r="P57" s="277"/>
      <c r="Q57" s="277"/>
      <c r="R57" s="277"/>
      <c r="S57" s="277"/>
      <c r="T57" s="277"/>
      <c r="U57" s="277"/>
      <c r="V57" s="277"/>
      <c r="W57" s="278"/>
      <c r="X57" s="223"/>
      <c r="Y57" s="224"/>
      <c r="Z57" s="229"/>
      <c r="AA57" s="230" t="s">
        <v>76</v>
      </c>
      <c r="AB57" s="231"/>
    </row>
    <row r="58" spans="1:35" s="176" customFormat="1" ht="33" customHeight="1" x14ac:dyDescent="0.4">
      <c r="B58" s="276" t="s">
        <v>67</v>
      </c>
      <c r="C58" s="277"/>
      <c r="D58" s="277"/>
      <c r="E58" s="277"/>
      <c r="F58" s="277"/>
      <c r="G58" s="277"/>
      <c r="H58" s="277"/>
      <c r="I58" s="277"/>
      <c r="J58" s="277"/>
      <c r="K58" s="277"/>
      <c r="L58" s="277"/>
      <c r="M58" s="277"/>
      <c r="N58" s="277"/>
      <c r="O58" s="277"/>
      <c r="P58" s="277"/>
      <c r="Q58" s="277"/>
      <c r="R58" s="277"/>
      <c r="S58" s="277"/>
      <c r="T58" s="277"/>
      <c r="U58" s="277"/>
      <c r="V58" s="277"/>
      <c r="W58" s="278"/>
      <c r="X58" s="223"/>
      <c r="Y58" s="224"/>
      <c r="Z58" s="229"/>
      <c r="AA58" s="230" t="s">
        <v>12</v>
      </c>
      <c r="AB58" s="231"/>
      <c r="AC58" s="186"/>
      <c r="AD58" s="186"/>
      <c r="AE58" s="186"/>
      <c r="AF58" s="186"/>
      <c r="AG58" s="186"/>
      <c r="AH58" s="186"/>
      <c r="AI58" s="186"/>
    </row>
    <row r="59" spans="1:35" s="176" customFormat="1" ht="33" customHeight="1" x14ac:dyDescent="0.4">
      <c r="B59" s="276" t="s">
        <v>68</v>
      </c>
      <c r="C59" s="277"/>
      <c r="D59" s="277"/>
      <c r="E59" s="277"/>
      <c r="F59" s="277"/>
      <c r="G59" s="277"/>
      <c r="H59" s="277"/>
      <c r="I59" s="277"/>
      <c r="J59" s="277"/>
      <c r="K59" s="277"/>
      <c r="L59" s="277"/>
      <c r="M59" s="277"/>
      <c r="N59" s="277"/>
      <c r="O59" s="277"/>
      <c r="P59" s="277"/>
      <c r="Q59" s="277"/>
      <c r="R59" s="277"/>
      <c r="S59" s="277"/>
      <c r="T59" s="277"/>
      <c r="U59" s="277"/>
      <c r="V59" s="277"/>
      <c r="W59" s="278"/>
      <c r="X59" s="223"/>
      <c r="Y59" s="224"/>
      <c r="Z59" s="229"/>
      <c r="AA59" s="279" t="s">
        <v>92</v>
      </c>
      <c r="AB59" s="269"/>
      <c r="AC59" s="186"/>
      <c r="AD59" s="186"/>
      <c r="AE59" s="186"/>
      <c r="AF59" s="186"/>
      <c r="AG59" s="186"/>
      <c r="AH59" s="186"/>
      <c r="AI59" s="186"/>
    </row>
    <row r="60" spans="1:35" s="176" customFormat="1" ht="15.75" x14ac:dyDescent="0.35">
      <c r="A60" s="183"/>
      <c r="B60" s="187" t="s">
        <v>69</v>
      </c>
      <c r="C60" s="184"/>
      <c r="D60" s="184"/>
      <c r="E60" s="184"/>
      <c r="F60" s="184"/>
      <c r="G60" s="184"/>
      <c r="H60" s="184"/>
      <c r="I60" s="184"/>
      <c r="J60" s="184"/>
      <c r="K60" s="184"/>
    </row>
    <row r="61" spans="1:35" s="176" customFormat="1" ht="15.75" x14ac:dyDescent="0.4">
      <c r="B61" s="217" t="s">
        <v>26</v>
      </c>
      <c r="C61" s="217"/>
      <c r="D61" s="217"/>
      <c r="E61" s="217"/>
      <c r="F61" s="217"/>
      <c r="G61" s="217"/>
      <c r="H61" s="217"/>
      <c r="I61" s="217" t="s">
        <v>70</v>
      </c>
      <c r="J61" s="217"/>
      <c r="K61" s="217"/>
      <c r="L61" s="217"/>
      <c r="M61" s="217"/>
      <c r="N61" s="217"/>
      <c r="O61" s="217"/>
      <c r="P61" s="217"/>
      <c r="Q61" s="217"/>
      <c r="R61" s="217"/>
      <c r="S61" s="217"/>
      <c r="T61" s="217" t="s">
        <v>5</v>
      </c>
      <c r="U61" s="217"/>
      <c r="V61" s="217" t="s">
        <v>31</v>
      </c>
      <c r="W61" s="217"/>
      <c r="X61" s="217"/>
      <c r="Y61" s="217"/>
      <c r="Z61" s="217"/>
      <c r="AA61" s="217" t="s">
        <v>5</v>
      </c>
      <c r="AB61" s="217"/>
    </row>
    <row r="62" spans="1:35" s="176" customFormat="1" ht="33" customHeight="1" x14ac:dyDescent="0.4">
      <c r="B62" s="228" t="s">
        <v>71</v>
      </c>
      <c r="C62" s="217"/>
      <c r="D62" s="217"/>
      <c r="E62" s="217"/>
      <c r="F62" s="217"/>
      <c r="G62" s="217"/>
      <c r="H62" s="217"/>
      <c r="I62" s="280"/>
      <c r="J62" s="280"/>
      <c r="K62" s="280"/>
      <c r="L62" s="280"/>
      <c r="M62" s="280"/>
      <c r="N62" s="280"/>
      <c r="O62" s="280"/>
      <c r="P62" s="280"/>
      <c r="Q62" s="280"/>
      <c r="R62" s="280"/>
      <c r="S62" s="280"/>
      <c r="T62" s="281" t="s">
        <v>87</v>
      </c>
      <c r="U62" s="281"/>
      <c r="V62" s="257"/>
      <c r="W62" s="257"/>
      <c r="X62" s="257"/>
      <c r="Y62" s="257"/>
      <c r="Z62" s="257"/>
      <c r="AA62" s="282" t="s">
        <v>93</v>
      </c>
      <c r="AB62" s="231"/>
    </row>
    <row r="63" spans="1:35" s="176" customFormat="1" ht="33" customHeight="1" x14ac:dyDescent="0.4">
      <c r="B63" s="228" t="s">
        <v>72</v>
      </c>
      <c r="C63" s="217"/>
      <c r="D63" s="217"/>
      <c r="E63" s="217"/>
      <c r="F63" s="217"/>
      <c r="G63" s="217"/>
      <c r="H63" s="217"/>
      <c r="I63" s="280"/>
      <c r="J63" s="280"/>
      <c r="K63" s="280"/>
      <c r="L63" s="280"/>
      <c r="M63" s="280"/>
      <c r="N63" s="280"/>
      <c r="O63" s="280"/>
      <c r="P63" s="280"/>
      <c r="Q63" s="280"/>
      <c r="R63" s="280"/>
      <c r="S63" s="280"/>
      <c r="T63" s="281" t="s">
        <v>87</v>
      </c>
      <c r="U63" s="281"/>
      <c r="V63" s="257"/>
      <c r="W63" s="257"/>
      <c r="X63" s="257"/>
      <c r="Y63" s="257"/>
      <c r="Z63" s="257"/>
      <c r="AA63" s="282" t="s">
        <v>93</v>
      </c>
      <c r="AB63" s="231"/>
      <c r="AC63" s="186"/>
      <c r="AD63" s="186"/>
      <c r="AE63" s="186"/>
      <c r="AF63" s="186"/>
      <c r="AG63" s="186"/>
      <c r="AH63" s="186"/>
      <c r="AI63" s="186"/>
    </row>
    <row r="64" spans="1:35" s="176" customFormat="1" ht="33" customHeight="1" x14ac:dyDescent="0.4">
      <c r="B64" s="228" t="s">
        <v>73</v>
      </c>
      <c r="C64" s="217"/>
      <c r="D64" s="217"/>
      <c r="E64" s="217"/>
      <c r="F64" s="217"/>
      <c r="G64" s="217"/>
      <c r="H64" s="217"/>
      <c r="I64" s="280"/>
      <c r="J64" s="280"/>
      <c r="K64" s="280"/>
      <c r="L64" s="280"/>
      <c r="M64" s="280"/>
      <c r="N64" s="280"/>
      <c r="O64" s="280"/>
      <c r="P64" s="280"/>
      <c r="Q64" s="280"/>
      <c r="R64" s="280"/>
      <c r="S64" s="280"/>
      <c r="T64" s="281" t="s">
        <v>87</v>
      </c>
      <c r="U64" s="281"/>
      <c r="V64" s="257"/>
      <c r="W64" s="257"/>
      <c r="X64" s="257"/>
      <c r="Y64" s="257"/>
      <c r="Z64" s="257"/>
      <c r="AA64" s="282" t="s">
        <v>93</v>
      </c>
      <c r="AB64" s="231"/>
      <c r="AC64" s="186"/>
      <c r="AD64" s="186"/>
      <c r="AE64" s="186"/>
      <c r="AF64" s="186"/>
      <c r="AG64" s="186"/>
      <c r="AH64" s="186"/>
      <c r="AI64" s="186"/>
    </row>
    <row r="65" spans="1:35" s="176" customFormat="1" ht="33" customHeight="1" x14ac:dyDescent="0.4">
      <c r="B65" s="228" t="s">
        <v>74</v>
      </c>
      <c r="C65" s="217"/>
      <c r="D65" s="217"/>
      <c r="E65" s="217"/>
      <c r="F65" s="217"/>
      <c r="G65" s="217"/>
      <c r="H65" s="217"/>
      <c r="I65" s="280"/>
      <c r="J65" s="280"/>
      <c r="K65" s="280"/>
      <c r="L65" s="280"/>
      <c r="M65" s="280"/>
      <c r="N65" s="280"/>
      <c r="O65" s="280"/>
      <c r="P65" s="280"/>
      <c r="Q65" s="280"/>
      <c r="R65" s="280"/>
      <c r="S65" s="280"/>
      <c r="T65" s="281" t="s">
        <v>87</v>
      </c>
      <c r="U65" s="281"/>
      <c r="V65" s="257"/>
      <c r="W65" s="257"/>
      <c r="X65" s="257"/>
      <c r="Y65" s="257"/>
      <c r="Z65" s="257"/>
      <c r="AA65" s="282" t="s">
        <v>93</v>
      </c>
      <c r="AB65" s="231"/>
      <c r="AC65" s="186"/>
      <c r="AD65" s="186"/>
      <c r="AE65" s="186"/>
      <c r="AF65" s="186"/>
      <c r="AG65" s="186"/>
      <c r="AH65" s="186"/>
      <c r="AI65" s="186"/>
    </row>
    <row r="66" spans="1:35" s="176" customFormat="1" ht="33" customHeight="1" x14ac:dyDescent="0.4">
      <c r="B66" s="228" t="s">
        <v>75</v>
      </c>
      <c r="C66" s="217"/>
      <c r="D66" s="217"/>
      <c r="E66" s="217"/>
      <c r="F66" s="217"/>
      <c r="G66" s="217"/>
      <c r="H66" s="217"/>
      <c r="I66" s="280"/>
      <c r="J66" s="280"/>
      <c r="K66" s="280"/>
      <c r="L66" s="280"/>
      <c r="M66" s="280"/>
      <c r="N66" s="280"/>
      <c r="O66" s="280"/>
      <c r="P66" s="280"/>
      <c r="Q66" s="280"/>
      <c r="R66" s="280"/>
      <c r="S66" s="280"/>
      <c r="T66" s="281" t="s">
        <v>87</v>
      </c>
      <c r="U66" s="281"/>
      <c r="V66" s="257"/>
      <c r="W66" s="257"/>
      <c r="X66" s="257"/>
      <c r="Y66" s="257"/>
      <c r="Z66" s="257"/>
      <c r="AA66" s="282" t="s">
        <v>93</v>
      </c>
      <c r="AB66" s="231"/>
      <c r="AC66" s="186"/>
      <c r="AD66" s="186"/>
      <c r="AE66" s="186"/>
      <c r="AF66" s="186"/>
      <c r="AG66" s="186"/>
      <c r="AH66" s="186"/>
      <c r="AI66" s="186"/>
    </row>
    <row r="67" spans="1:35" s="179" customFormat="1" ht="15.75" x14ac:dyDescent="0.4">
      <c r="B67" s="283" t="s">
        <v>41</v>
      </c>
      <c r="C67" s="283"/>
      <c r="D67" s="283"/>
      <c r="E67" s="283"/>
      <c r="F67" s="283"/>
      <c r="G67" s="283"/>
      <c r="H67" s="283"/>
      <c r="I67" s="283"/>
      <c r="J67" s="283"/>
      <c r="K67" s="283"/>
      <c r="L67" s="283"/>
      <c r="M67" s="283"/>
      <c r="N67" s="283"/>
      <c r="O67" s="283"/>
      <c r="P67" s="283"/>
      <c r="Q67" s="283"/>
      <c r="R67" s="283"/>
      <c r="S67" s="283"/>
      <c r="T67" s="283"/>
      <c r="U67" s="283"/>
      <c r="V67" s="283"/>
      <c r="W67" s="283"/>
      <c r="X67" s="283"/>
      <c r="Y67" s="283"/>
      <c r="Z67" s="283"/>
      <c r="AA67" s="283"/>
      <c r="AB67" s="283"/>
    </row>
    <row r="68" spans="1:35" s="179" customFormat="1" ht="21.75" customHeight="1" x14ac:dyDescent="0.4">
      <c r="B68" s="283"/>
      <c r="C68" s="283"/>
      <c r="D68" s="283"/>
      <c r="E68" s="283"/>
      <c r="F68" s="283"/>
      <c r="G68" s="283"/>
      <c r="H68" s="283"/>
      <c r="I68" s="283"/>
      <c r="J68" s="283"/>
      <c r="K68" s="283"/>
      <c r="L68" s="283"/>
      <c r="M68" s="283"/>
      <c r="N68" s="283"/>
      <c r="O68" s="283"/>
      <c r="P68" s="283"/>
      <c r="Q68" s="283"/>
      <c r="R68" s="283"/>
      <c r="S68" s="283"/>
      <c r="T68" s="283"/>
      <c r="U68" s="283"/>
      <c r="V68" s="283"/>
      <c r="W68" s="283"/>
      <c r="X68" s="283"/>
      <c r="Y68" s="283"/>
      <c r="Z68" s="283"/>
      <c r="AA68" s="283"/>
      <c r="AB68" s="283"/>
    </row>
    <row r="69" spans="1:35" s="176" customFormat="1" ht="15.75" x14ac:dyDescent="0.4">
      <c r="A69" s="183"/>
      <c r="B69" s="183" t="s">
        <v>50</v>
      </c>
      <c r="C69" s="184"/>
      <c r="D69" s="184"/>
      <c r="E69" s="184"/>
      <c r="F69" s="184"/>
      <c r="G69" s="184"/>
      <c r="H69" s="184"/>
      <c r="I69" s="184"/>
      <c r="J69" s="184"/>
      <c r="K69" s="184"/>
    </row>
    <row r="70" spans="1:35" s="176" customFormat="1" ht="15.75" x14ac:dyDescent="0.4">
      <c r="B70" s="217" t="s">
        <v>26</v>
      </c>
      <c r="C70" s="217"/>
      <c r="D70" s="217"/>
      <c r="E70" s="217"/>
      <c r="F70" s="217"/>
      <c r="G70" s="217"/>
      <c r="H70" s="217"/>
      <c r="I70" s="217" t="s">
        <v>27</v>
      </c>
      <c r="J70" s="217"/>
      <c r="K70" s="217"/>
      <c r="L70" s="217"/>
      <c r="M70" s="217"/>
      <c r="N70" s="217"/>
      <c r="O70" s="217"/>
      <c r="P70" s="217"/>
      <c r="Q70" s="217"/>
      <c r="R70" s="217"/>
      <c r="S70" s="217"/>
      <c r="T70" s="217"/>
      <c r="U70" s="217"/>
      <c r="V70" s="217"/>
      <c r="W70" s="217" t="s">
        <v>40</v>
      </c>
      <c r="X70" s="217"/>
      <c r="Y70" s="217"/>
      <c r="Z70" s="217"/>
      <c r="AA70" s="221" t="s">
        <v>5</v>
      </c>
      <c r="AB70" s="222"/>
    </row>
    <row r="71" spans="1:35" s="176" customFormat="1" ht="30" customHeight="1" x14ac:dyDescent="0.4">
      <c r="B71" s="284" t="s">
        <v>39</v>
      </c>
      <c r="C71" s="285"/>
      <c r="D71" s="285"/>
      <c r="E71" s="285"/>
      <c r="F71" s="285"/>
      <c r="G71" s="285"/>
      <c r="H71" s="286"/>
      <c r="I71" s="270"/>
      <c r="J71" s="210"/>
      <c r="K71" s="210"/>
      <c r="L71" s="210"/>
      <c r="M71" s="210"/>
      <c r="N71" s="210"/>
      <c r="O71" s="210"/>
      <c r="P71" s="210"/>
      <c r="Q71" s="210"/>
      <c r="R71" s="210"/>
      <c r="S71" s="210"/>
      <c r="T71" s="210"/>
      <c r="U71" s="210"/>
      <c r="V71" s="287"/>
      <c r="W71" s="288"/>
      <c r="X71" s="289"/>
      <c r="Y71" s="289"/>
      <c r="Z71" s="290"/>
      <c r="AA71" s="294" t="s">
        <v>94</v>
      </c>
      <c r="AB71" s="295"/>
      <c r="AC71" s="188"/>
      <c r="AD71" s="189"/>
      <c r="AE71" s="189"/>
      <c r="AF71" s="186"/>
      <c r="AG71" s="186"/>
    </row>
    <row r="72" spans="1:35" s="176" customFormat="1" ht="30" customHeight="1" x14ac:dyDescent="0.4">
      <c r="B72" s="228" t="s">
        <v>51</v>
      </c>
      <c r="C72" s="217"/>
      <c r="D72" s="217"/>
      <c r="E72" s="217"/>
      <c r="F72" s="217"/>
      <c r="G72" s="217"/>
      <c r="H72" s="221"/>
      <c r="I72" s="297"/>
      <c r="J72" s="209"/>
      <c r="K72" s="209"/>
      <c r="L72" s="209"/>
      <c r="M72" s="209"/>
      <c r="N72" s="209"/>
      <c r="O72" s="209"/>
      <c r="P72" s="209"/>
      <c r="Q72" s="209"/>
      <c r="R72" s="209"/>
      <c r="S72" s="209"/>
      <c r="T72" s="209"/>
      <c r="U72" s="209"/>
      <c r="V72" s="298"/>
      <c r="W72" s="291"/>
      <c r="X72" s="292"/>
      <c r="Y72" s="292"/>
      <c r="Z72" s="293"/>
      <c r="AA72" s="268"/>
      <c r="AB72" s="296"/>
      <c r="AC72" s="188"/>
      <c r="AD72" s="189"/>
      <c r="AE72" s="189"/>
      <c r="AF72" s="186"/>
      <c r="AG72" s="186"/>
    </row>
    <row r="73" spans="1:35" s="176" customFormat="1" ht="15.75" x14ac:dyDescent="0.4">
      <c r="B73" s="180"/>
      <c r="C73" s="180"/>
      <c r="D73" s="180"/>
      <c r="E73" s="180"/>
      <c r="F73" s="180"/>
      <c r="G73" s="180"/>
      <c r="H73" s="180"/>
      <c r="I73" s="181"/>
      <c r="J73" s="181"/>
      <c r="K73" s="181"/>
      <c r="L73" s="181"/>
      <c r="M73" s="181"/>
      <c r="N73" s="181"/>
      <c r="O73" s="181"/>
      <c r="P73" s="181"/>
      <c r="Q73" s="181"/>
      <c r="R73" s="181"/>
      <c r="S73" s="181"/>
      <c r="T73" s="181"/>
      <c r="U73" s="181"/>
      <c r="V73" s="181"/>
      <c r="W73" s="181"/>
      <c r="X73" s="181"/>
      <c r="Y73" s="181"/>
      <c r="Z73" s="181"/>
      <c r="AA73" s="182"/>
      <c r="AB73" s="182"/>
      <c r="AC73" s="186"/>
      <c r="AD73" s="186"/>
      <c r="AE73" s="186"/>
      <c r="AF73" s="186"/>
      <c r="AG73" s="186"/>
      <c r="AH73" s="186"/>
      <c r="AI73" s="186"/>
    </row>
    <row r="74" spans="1:35" s="176" customFormat="1" ht="15.75" x14ac:dyDescent="0.4">
      <c r="B74" s="180"/>
      <c r="C74" s="180"/>
      <c r="D74" s="180"/>
      <c r="E74" s="180"/>
      <c r="F74" s="180"/>
      <c r="G74" s="180"/>
      <c r="H74" s="180"/>
      <c r="I74" s="181"/>
      <c r="J74" s="181"/>
      <c r="K74" s="181"/>
      <c r="L74" s="181"/>
      <c r="M74" s="181"/>
      <c r="N74" s="181"/>
      <c r="O74" s="181"/>
      <c r="P74" s="181"/>
      <c r="Q74" s="181"/>
      <c r="R74" s="181"/>
      <c r="S74" s="181"/>
      <c r="T74" s="181"/>
      <c r="U74" s="181"/>
      <c r="V74" s="181"/>
      <c r="W74" s="181"/>
      <c r="X74" s="181"/>
      <c r="Y74" s="181"/>
      <c r="Z74" s="181"/>
      <c r="AA74" s="182"/>
      <c r="AB74" s="182"/>
      <c r="AC74" s="186"/>
      <c r="AD74" s="186"/>
      <c r="AE74" s="186"/>
      <c r="AF74" s="186"/>
      <c r="AG74" s="186"/>
      <c r="AH74" s="186"/>
      <c r="AI74" s="186"/>
    </row>
    <row r="75" spans="1:35" ht="43.5" customHeight="1" x14ac:dyDescent="0.4">
      <c r="B75" s="190"/>
      <c r="C75" s="191" t="s">
        <v>30</v>
      </c>
      <c r="D75" s="299" t="s">
        <v>83</v>
      </c>
      <c r="E75" s="302"/>
      <c r="F75" s="283" t="s">
        <v>77</v>
      </c>
      <c r="G75" s="301"/>
      <c r="H75" s="301"/>
      <c r="I75" s="301"/>
      <c r="J75" s="301"/>
      <c r="K75" s="301"/>
      <c r="L75" s="301"/>
      <c r="M75" s="301"/>
      <c r="N75" s="301"/>
      <c r="O75" s="301"/>
      <c r="P75" s="301"/>
      <c r="Q75" s="301"/>
      <c r="R75" s="301"/>
      <c r="S75" s="301"/>
      <c r="T75" s="301"/>
      <c r="U75" s="301"/>
      <c r="V75" s="301"/>
      <c r="W75" s="301"/>
      <c r="X75" s="301"/>
      <c r="Y75" s="301"/>
      <c r="Z75" s="301"/>
      <c r="AA75" s="301"/>
      <c r="AB75" s="301"/>
    </row>
    <row r="76" spans="1:35" x14ac:dyDescent="0.4">
      <c r="B76" s="189"/>
      <c r="C76" s="189"/>
      <c r="D76" s="299" t="s">
        <v>84</v>
      </c>
      <c r="E76" s="302"/>
      <c r="F76" s="300" t="s">
        <v>78</v>
      </c>
      <c r="G76" s="301"/>
      <c r="H76" s="301"/>
      <c r="I76" s="301"/>
      <c r="J76" s="301"/>
      <c r="K76" s="301"/>
      <c r="L76" s="301"/>
      <c r="M76" s="301"/>
      <c r="N76" s="301"/>
      <c r="O76" s="301"/>
      <c r="P76" s="301"/>
      <c r="Q76" s="301"/>
      <c r="R76" s="301"/>
      <c r="S76" s="301"/>
      <c r="T76" s="301"/>
      <c r="U76" s="301"/>
      <c r="V76" s="301"/>
      <c r="W76" s="301"/>
      <c r="X76" s="301"/>
      <c r="Y76" s="301"/>
      <c r="Z76" s="301"/>
      <c r="AA76" s="301"/>
      <c r="AB76" s="301"/>
    </row>
    <row r="77" spans="1:35" ht="33" customHeight="1" x14ac:dyDescent="0.4">
      <c r="B77" s="189"/>
      <c r="C77" s="189"/>
      <c r="D77" s="299" t="s">
        <v>85</v>
      </c>
      <c r="E77" s="299"/>
      <c r="F77" s="300" t="s">
        <v>81</v>
      </c>
      <c r="G77" s="301"/>
      <c r="H77" s="301"/>
      <c r="I77" s="301"/>
      <c r="J77" s="301"/>
      <c r="K77" s="301"/>
      <c r="L77" s="301"/>
      <c r="M77" s="301"/>
      <c r="N77" s="301"/>
      <c r="O77" s="301"/>
      <c r="P77" s="301"/>
      <c r="Q77" s="301"/>
      <c r="R77" s="301"/>
      <c r="S77" s="301"/>
      <c r="T77" s="301"/>
      <c r="U77" s="301"/>
      <c r="V77" s="301"/>
      <c r="W77" s="301"/>
      <c r="X77" s="301"/>
      <c r="Y77" s="301"/>
      <c r="Z77" s="301"/>
      <c r="AA77" s="301"/>
      <c r="AB77" s="301"/>
    </row>
    <row r="78" spans="1:35" ht="32.25" customHeight="1" x14ac:dyDescent="0.4">
      <c r="B78" s="190"/>
      <c r="C78" s="191"/>
      <c r="D78" s="299" t="s">
        <v>86</v>
      </c>
      <c r="E78" s="299"/>
      <c r="F78" s="300" t="s">
        <v>57</v>
      </c>
      <c r="G78" s="301"/>
      <c r="H78" s="301"/>
      <c r="I78" s="301"/>
      <c r="J78" s="301"/>
      <c r="K78" s="301"/>
      <c r="L78" s="301"/>
      <c r="M78" s="301"/>
      <c r="N78" s="301"/>
      <c r="O78" s="301"/>
      <c r="P78" s="301"/>
      <c r="Q78" s="301"/>
      <c r="R78" s="301"/>
      <c r="S78" s="301"/>
      <c r="T78" s="301"/>
      <c r="U78" s="301"/>
      <c r="V78" s="301"/>
      <c r="W78" s="301"/>
      <c r="X78" s="301"/>
      <c r="Y78" s="301"/>
      <c r="Z78" s="301"/>
      <c r="AA78" s="301"/>
      <c r="AB78" s="301"/>
    </row>
    <row r="79" spans="1:35" ht="17.25" customHeight="1" x14ac:dyDescent="0.4">
      <c r="B79" s="189"/>
      <c r="C79" s="189"/>
      <c r="D79" s="299" t="s">
        <v>87</v>
      </c>
      <c r="E79" s="299"/>
      <c r="F79" s="300" t="s">
        <v>58</v>
      </c>
      <c r="G79" s="283"/>
      <c r="H79" s="283"/>
      <c r="I79" s="283"/>
      <c r="J79" s="283"/>
      <c r="K79" s="283"/>
      <c r="L79" s="283"/>
      <c r="M79" s="283"/>
      <c r="N79" s="283"/>
      <c r="O79" s="283"/>
      <c r="P79" s="283"/>
      <c r="Q79" s="283"/>
      <c r="R79" s="283"/>
      <c r="S79" s="283"/>
      <c r="T79" s="283"/>
      <c r="U79" s="283"/>
      <c r="V79" s="283"/>
      <c r="W79" s="283"/>
      <c r="X79" s="283"/>
      <c r="Y79" s="283"/>
      <c r="Z79" s="283"/>
      <c r="AA79" s="283"/>
      <c r="AB79" s="283"/>
    </row>
    <row r="80" spans="1:35" ht="32.25" customHeight="1" x14ac:dyDescent="0.4">
      <c r="D80" s="299" t="s">
        <v>88</v>
      </c>
      <c r="E80" s="299"/>
      <c r="F80" s="300" t="s">
        <v>98</v>
      </c>
      <c r="G80" s="301"/>
      <c r="H80" s="301"/>
      <c r="I80" s="301"/>
      <c r="J80" s="301"/>
      <c r="K80" s="301"/>
      <c r="L80" s="301"/>
      <c r="M80" s="301"/>
      <c r="N80" s="301"/>
      <c r="O80" s="301"/>
      <c r="P80" s="301"/>
      <c r="Q80" s="301"/>
      <c r="R80" s="301"/>
      <c r="S80" s="301"/>
      <c r="T80" s="301"/>
      <c r="U80" s="301"/>
      <c r="V80" s="301"/>
      <c r="W80" s="301"/>
      <c r="X80" s="301"/>
      <c r="Y80" s="301"/>
      <c r="Z80" s="301"/>
      <c r="AA80" s="301"/>
      <c r="AB80" s="301"/>
    </row>
    <row r="81" spans="1:29" ht="17.25" customHeight="1" x14ac:dyDescent="0.4">
      <c r="D81" s="299" t="s">
        <v>89</v>
      </c>
      <c r="E81" s="299"/>
      <c r="F81" s="300" t="s">
        <v>59</v>
      </c>
      <c r="G81" s="301"/>
      <c r="H81" s="301"/>
      <c r="I81" s="301"/>
      <c r="J81" s="301"/>
      <c r="K81" s="301"/>
      <c r="L81" s="301"/>
      <c r="M81" s="301"/>
      <c r="N81" s="301"/>
      <c r="O81" s="301"/>
      <c r="P81" s="301"/>
      <c r="Q81" s="301"/>
      <c r="R81" s="301"/>
      <c r="S81" s="301"/>
      <c r="T81" s="301"/>
      <c r="U81" s="301"/>
      <c r="V81" s="301"/>
      <c r="W81" s="301"/>
      <c r="X81" s="301"/>
      <c r="Y81" s="301"/>
      <c r="Z81" s="301"/>
      <c r="AA81" s="301"/>
      <c r="AB81" s="301"/>
    </row>
    <row r="82" spans="1:29" ht="32.25" customHeight="1" x14ac:dyDescent="0.4">
      <c r="D82" s="299" t="s">
        <v>91</v>
      </c>
      <c r="E82" s="299"/>
      <c r="F82" s="300" t="s">
        <v>47</v>
      </c>
      <c r="G82" s="283"/>
      <c r="H82" s="283"/>
      <c r="I82" s="283"/>
      <c r="J82" s="283"/>
      <c r="K82" s="283"/>
      <c r="L82" s="283"/>
      <c r="M82" s="283"/>
      <c r="N82" s="283"/>
      <c r="O82" s="283"/>
      <c r="P82" s="283"/>
      <c r="Q82" s="283"/>
      <c r="R82" s="283"/>
      <c r="S82" s="283"/>
      <c r="T82" s="283"/>
      <c r="U82" s="283"/>
      <c r="V82" s="283"/>
      <c r="W82" s="283"/>
      <c r="X82" s="283"/>
      <c r="Y82" s="283"/>
      <c r="Z82" s="283"/>
      <c r="AA82" s="283"/>
      <c r="AB82" s="283"/>
    </row>
    <row r="83" spans="1:29" x14ac:dyDescent="0.4">
      <c r="D83" s="299" t="s">
        <v>92</v>
      </c>
      <c r="E83" s="299"/>
      <c r="F83" s="300" t="s">
        <v>45</v>
      </c>
      <c r="G83" s="283"/>
      <c r="H83" s="283"/>
      <c r="I83" s="283"/>
      <c r="J83" s="283"/>
      <c r="K83" s="283"/>
      <c r="L83" s="283"/>
      <c r="M83" s="283"/>
      <c r="N83" s="283"/>
      <c r="O83" s="283"/>
      <c r="P83" s="283"/>
      <c r="Q83" s="283"/>
      <c r="R83" s="283"/>
      <c r="S83" s="283"/>
      <c r="T83" s="283"/>
      <c r="U83" s="283"/>
      <c r="V83" s="283"/>
      <c r="W83" s="283"/>
      <c r="X83" s="283"/>
      <c r="Y83" s="283"/>
      <c r="Z83" s="283"/>
      <c r="AA83" s="283"/>
      <c r="AB83" s="283"/>
    </row>
    <row r="84" spans="1:29" ht="32.25" customHeight="1" x14ac:dyDescent="0.4">
      <c r="D84" s="299" t="s">
        <v>93</v>
      </c>
      <c r="E84" s="299"/>
      <c r="F84" s="300" t="s">
        <v>99</v>
      </c>
      <c r="G84" s="301"/>
      <c r="H84" s="301"/>
      <c r="I84" s="301"/>
      <c r="J84" s="301"/>
      <c r="K84" s="301"/>
      <c r="L84" s="301"/>
      <c r="M84" s="301"/>
      <c r="N84" s="301"/>
      <c r="O84" s="301"/>
      <c r="P84" s="301"/>
      <c r="Q84" s="301"/>
      <c r="R84" s="301"/>
      <c r="S84" s="301"/>
      <c r="T84" s="301"/>
      <c r="U84" s="301"/>
      <c r="V84" s="301"/>
      <c r="W84" s="301"/>
      <c r="X84" s="301"/>
      <c r="Y84" s="301"/>
      <c r="Z84" s="301"/>
      <c r="AA84" s="301"/>
      <c r="AB84" s="301"/>
    </row>
    <row r="85" spans="1:29" x14ac:dyDescent="0.4">
      <c r="D85" s="299" t="s">
        <v>94</v>
      </c>
      <c r="E85" s="299"/>
      <c r="F85" s="300" t="s">
        <v>46</v>
      </c>
      <c r="G85" s="301"/>
      <c r="H85" s="301"/>
      <c r="I85" s="301"/>
      <c r="J85" s="301"/>
      <c r="K85" s="301"/>
      <c r="L85" s="301"/>
      <c r="M85" s="301"/>
      <c r="N85" s="301"/>
      <c r="O85" s="301"/>
      <c r="P85" s="301"/>
      <c r="Q85" s="301"/>
      <c r="R85" s="301"/>
      <c r="S85" s="301"/>
      <c r="T85" s="301"/>
      <c r="U85" s="301"/>
      <c r="V85" s="301"/>
      <c r="W85" s="301"/>
      <c r="X85" s="301"/>
      <c r="Y85" s="301"/>
      <c r="Z85" s="301"/>
      <c r="AA85" s="301"/>
      <c r="AB85" s="301"/>
    </row>
    <row r="87" spans="1:29" x14ac:dyDescent="0.4">
      <c r="AB87" s="175" t="s">
        <v>28</v>
      </c>
    </row>
    <row r="89" spans="1:29" ht="51.75" customHeight="1" x14ac:dyDescent="0.4">
      <c r="A89" s="208" t="s">
        <v>564</v>
      </c>
      <c r="B89" s="208"/>
      <c r="C89" s="208"/>
      <c r="D89" s="208"/>
      <c r="E89" s="208"/>
      <c r="F89" s="208"/>
      <c r="G89" s="208"/>
      <c r="H89" s="208"/>
      <c r="I89" s="208"/>
      <c r="J89" s="208"/>
      <c r="K89" s="208"/>
      <c r="L89" s="208"/>
      <c r="M89" s="208"/>
      <c r="N89" s="208"/>
      <c r="O89" s="208"/>
      <c r="P89" s="208"/>
      <c r="Q89" s="208"/>
      <c r="R89" s="208"/>
      <c r="S89" s="208"/>
      <c r="T89" s="208"/>
      <c r="U89" s="208"/>
      <c r="V89" s="208"/>
      <c r="W89" s="208"/>
      <c r="X89" s="208"/>
      <c r="Y89" s="208"/>
      <c r="Z89" s="208"/>
      <c r="AA89" s="208"/>
      <c r="AB89" s="208"/>
      <c r="AC89" s="208"/>
    </row>
  </sheetData>
  <sheetProtection algorithmName="SHA-512" hashValue="13besdPKUpGHXH+EbvOmbWMQT598eM/If7tKz88SiaqzFxpTtZRHsbMqFU2bQtBDwhNToauSk/WsLEJDwKcPlg==" saltValue="BaSRcYlKdXUNh6fDxsxtrg==" spinCount="100000" sheet="1" selectLockedCells="1"/>
  <mergeCells count="170">
    <mergeCell ref="A9:O9"/>
    <mergeCell ref="A8:O8"/>
    <mergeCell ref="A7:O7"/>
    <mergeCell ref="A6:O6"/>
    <mergeCell ref="A13:O13"/>
    <mergeCell ref="A12:O12"/>
    <mergeCell ref="A11:O11"/>
    <mergeCell ref="A10:O10"/>
    <mergeCell ref="P10:AC10"/>
    <mergeCell ref="D84:E84"/>
    <mergeCell ref="F84:AB84"/>
    <mergeCell ref="D85:E85"/>
    <mergeCell ref="F85:AB85"/>
    <mergeCell ref="AA25:AB25"/>
    <mergeCell ref="AA26:AB26"/>
    <mergeCell ref="D81:E81"/>
    <mergeCell ref="F81:AB81"/>
    <mergeCell ref="D82:E82"/>
    <mergeCell ref="F82:AB82"/>
    <mergeCell ref="D83:E83"/>
    <mergeCell ref="F83:AB83"/>
    <mergeCell ref="D78:E78"/>
    <mergeCell ref="F78:AB78"/>
    <mergeCell ref="D79:E79"/>
    <mergeCell ref="F79:AB79"/>
    <mergeCell ref="D80:E80"/>
    <mergeCell ref="F80:AB80"/>
    <mergeCell ref="D75:E75"/>
    <mergeCell ref="F75:AB75"/>
    <mergeCell ref="D76:E76"/>
    <mergeCell ref="F76:AB76"/>
    <mergeCell ref="D77:E77"/>
    <mergeCell ref="F77:AB77"/>
    <mergeCell ref="B70:H70"/>
    <mergeCell ref="I70:V70"/>
    <mergeCell ref="W70:Z70"/>
    <mergeCell ref="AA70:AB70"/>
    <mergeCell ref="B71:H71"/>
    <mergeCell ref="I71:V71"/>
    <mergeCell ref="W71:Z72"/>
    <mergeCell ref="AA71:AB72"/>
    <mergeCell ref="B72:H72"/>
    <mergeCell ref="I72:V72"/>
    <mergeCell ref="B66:H66"/>
    <mergeCell ref="I66:S66"/>
    <mergeCell ref="T66:U66"/>
    <mergeCell ref="V66:Z66"/>
    <mergeCell ref="AA66:AB66"/>
    <mergeCell ref="B67:AB68"/>
    <mergeCell ref="B64:H64"/>
    <mergeCell ref="I64:S64"/>
    <mergeCell ref="T64:U64"/>
    <mergeCell ref="V64:Z64"/>
    <mergeCell ref="AA64:AB64"/>
    <mergeCell ref="B65:H65"/>
    <mergeCell ref="I65:S65"/>
    <mergeCell ref="T65:U65"/>
    <mergeCell ref="V65:Z65"/>
    <mergeCell ref="AA65:AB65"/>
    <mergeCell ref="B62:H62"/>
    <mergeCell ref="I62:S62"/>
    <mergeCell ref="T62:U62"/>
    <mergeCell ref="V62:Z62"/>
    <mergeCell ref="AA62:AB62"/>
    <mergeCell ref="B63:H63"/>
    <mergeCell ref="I63:S63"/>
    <mergeCell ref="T63:U63"/>
    <mergeCell ref="V63:Z63"/>
    <mergeCell ref="AA63:AB63"/>
    <mergeCell ref="B59:W59"/>
    <mergeCell ref="X59:Z59"/>
    <mergeCell ref="AA59:AB59"/>
    <mergeCell ref="B61:H61"/>
    <mergeCell ref="I61:S61"/>
    <mergeCell ref="T61:U61"/>
    <mergeCell ref="V61:Z61"/>
    <mergeCell ref="AA61:AB61"/>
    <mergeCell ref="B57:W57"/>
    <mergeCell ref="X57:Z57"/>
    <mergeCell ref="AA57:AB57"/>
    <mergeCell ref="B58:W58"/>
    <mergeCell ref="X58:Z58"/>
    <mergeCell ref="AA58:AB58"/>
    <mergeCell ref="B53:H53"/>
    <mergeCell ref="I53:Z53"/>
    <mergeCell ref="AA53:AB53"/>
    <mergeCell ref="B56:W56"/>
    <mergeCell ref="X56:Z56"/>
    <mergeCell ref="AA56:AB56"/>
    <mergeCell ref="B51:H52"/>
    <mergeCell ref="I51:T51"/>
    <mergeCell ref="U51:Z51"/>
    <mergeCell ref="AA51:AB52"/>
    <mergeCell ref="I52:T52"/>
    <mergeCell ref="U52:Z52"/>
    <mergeCell ref="B46:H46"/>
    <mergeCell ref="I46:Z46"/>
    <mergeCell ref="AA46:AB46"/>
    <mergeCell ref="B50:H50"/>
    <mergeCell ref="I50:Z50"/>
    <mergeCell ref="AA50:AB50"/>
    <mergeCell ref="B42:H42"/>
    <mergeCell ref="I42:Z42"/>
    <mergeCell ref="AA42:AB42"/>
    <mergeCell ref="B45:H45"/>
    <mergeCell ref="I45:Z45"/>
    <mergeCell ref="AA45:AB45"/>
    <mergeCell ref="B41:H41"/>
    <mergeCell ref="I41:Z41"/>
    <mergeCell ref="AA41:AB41"/>
    <mergeCell ref="B38:H38"/>
    <mergeCell ref="I38:Z38"/>
    <mergeCell ref="AA38:AB38"/>
    <mergeCell ref="B35:H35"/>
    <mergeCell ref="I35:Z35"/>
    <mergeCell ref="AA35:AB35"/>
    <mergeCell ref="B36:H37"/>
    <mergeCell ref="I36:T36"/>
    <mergeCell ref="U36:Z36"/>
    <mergeCell ref="AA36:AB37"/>
    <mergeCell ref="I37:T37"/>
    <mergeCell ref="U37:Z37"/>
    <mergeCell ref="I25:K25"/>
    <mergeCell ref="L25:Q25"/>
    <mergeCell ref="R25:T25"/>
    <mergeCell ref="U25:Z25"/>
    <mergeCell ref="I26:K26"/>
    <mergeCell ref="L26:Q26"/>
    <mergeCell ref="AA32:AB32"/>
    <mergeCell ref="B33:H33"/>
    <mergeCell ref="I33:Z33"/>
    <mergeCell ref="AA33:AB33"/>
    <mergeCell ref="X27:Z27"/>
    <mergeCell ref="AA27:AB27"/>
    <mergeCell ref="C28:H28"/>
    <mergeCell ref="I28:K28"/>
    <mergeCell ref="L28:Z28"/>
    <mergeCell ref="AA28:AB28"/>
    <mergeCell ref="B27:H27"/>
    <mergeCell ref="I27:K27"/>
    <mergeCell ref="L27:N27"/>
    <mergeCell ref="O27:Q27"/>
    <mergeCell ref="R27:T27"/>
    <mergeCell ref="U27:W27"/>
    <mergeCell ref="B32:H32"/>
    <mergeCell ref="I32:Z32"/>
    <mergeCell ref="A89:AC89"/>
    <mergeCell ref="P8:AC8"/>
    <mergeCell ref="P9:AC9"/>
    <mergeCell ref="P11:AC11"/>
    <mergeCell ref="P12:AC12"/>
    <mergeCell ref="P13:AC13"/>
    <mergeCell ref="X2:Y2"/>
    <mergeCell ref="AA2:AB2"/>
    <mergeCell ref="P6:AC6"/>
    <mergeCell ref="P7:AC7"/>
    <mergeCell ref="T2:V2"/>
    <mergeCell ref="A15:AC15"/>
    <mergeCell ref="A16:AC16"/>
    <mergeCell ref="A18:AC18"/>
    <mergeCell ref="A20:AC20"/>
    <mergeCell ref="B23:H23"/>
    <mergeCell ref="I23:Z23"/>
    <mergeCell ref="AA23:AB23"/>
    <mergeCell ref="R26:T26"/>
    <mergeCell ref="U26:Z26"/>
    <mergeCell ref="B24:H24"/>
    <mergeCell ref="I24:Z24"/>
    <mergeCell ref="AA24:AB24"/>
    <mergeCell ref="B25:H26"/>
  </mergeCells>
  <phoneticPr fontId="1"/>
  <conditionalFormatting sqref="I33:Z33 I37:Z38">
    <cfRule type="expression" dxfId="16" priority="14">
      <formula>NOT(AND(NOT(ISBLANK($I$24)),NOT(ISBLANK($I$25)),NOT(ISBLANK($I$27)),NOT(ISBLANK($O$27)),NOT(ISBLANK($U$27))))</formula>
    </cfRule>
  </conditionalFormatting>
  <conditionalFormatting sqref="I42:Z42">
    <cfRule type="expression" dxfId="15" priority="13">
      <formula>NOT(AND(NOT(ISBLANK($I$24)),NOT(ISBLANK($R$25)),NOT(ISBLANK($I$27)),NOT(ISBLANK($O$27)),NOT(ISBLANK($U$27))))</formula>
    </cfRule>
  </conditionalFormatting>
  <conditionalFormatting sqref="I46:Z46">
    <cfRule type="expression" dxfId="14" priority="12">
      <formula>NOT(AND(NOT(ISBLANK($I$24)),NOT(ISBLANK($I$26)),NOT(ISBLANK($I$27)),NOT(ISBLANK($O$27)),NOT(ISBLANK($U$27))))</formula>
    </cfRule>
  </conditionalFormatting>
  <conditionalFormatting sqref="I52:Z53 X57:Z59 I62:S66 V62:Z66 I71:Z72">
    <cfRule type="expression" dxfId="13" priority="11">
      <formula>NOT(AND(NOT(ISBLANK($I$24)),NOT(ISBLANK($R$26))))</formula>
    </cfRule>
  </conditionalFormatting>
  <conditionalFormatting sqref="I28:K28">
    <cfRule type="expression" dxfId="12" priority="8">
      <formula>OR(OR($I$24="新規",$I$24=""),$R$26&lt;&gt;"〇")</formula>
    </cfRule>
  </conditionalFormatting>
  <conditionalFormatting sqref="U27:W27 O27:Q27 I27:K27 I24:Z24">
    <cfRule type="expression" dxfId="11" priority="7">
      <formula>ISBLANK(I24)</formula>
    </cfRule>
  </conditionalFormatting>
  <conditionalFormatting sqref="I25:K26 R25:T26">
    <cfRule type="expression" dxfId="10" priority="6">
      <formula>AND(ISBLANK($I$25),ISBLANK($I$26),ISBLANK($R$25),ISBLANK($R$26))</formula>
    </cfRule>
  </conditionalFormatting>
  <conditionalFormatting sqref="I27:K27 O27:Q27 U27:W27">
    <cfRule type="expression" dxfId="9" priority="5">
      <formula>AND($I$24="変更",$R$26="〇")</formula>
    </cfRule>
  </conditionalFormatting>
  <conditionalFormatting sqref="X57:Z57">
    <cfRule type="expression" dxfId="8" priority="4">
      <formula>OR($X$58="〇",$X$59="〇")</formula>
    </cfRule>
  </conditionalFormatting>
  <conditionalFormatting sqref="X58:Z58">
    <cfRule type="expression" dxfId="7" priority="3">
      <formula>OR($X$57="〇",$X$59="〇")</formula>
    </cfRule>
  </conditionalFormatting>
  <conditionalFormatting sqref="X59:Z59">
    <cfRule type="expression" dxfId="6" priority="2">
      <formula>OR($X$57="〇",$X$58="〇")</formula>
    </cfRule>
  </conditionalFormatting>
  <conditionalFormatting sqref="I62:S66 V62:Z66">
    <cfRule type="expression" dxfId="5" priority="1">
      <formula>$X$59="〇"</formula>
    </cfRule>
  </conditionalFormatting>
  <dataValidations disablePrompts="1" count="7">
    <dataValidation type="custom" imeMode="halfAlpha" allowBlank="1" showInputMessage="1" showErrorMessage="1" errorTitle="形式エラー" error="半角数字4桁で御記入ください。" sqref="I27:K27">
      <formula1>AND(LEN(I27)=4,ISNUMBER(I27))</formula1>
    </dataValidation>
    <dataValidation type="whole" imeMode="halfAlpha" allowBlank="1" showInputMessage="1" showErrorMessage="1" errorTitle="形式エラー" error="半角数字で1～12の値を御記入ください。" sqref="O27:Q27">
      <formula1>1</formula1>
      <formula2>12</formula2>
    </dataValidation>
    <dataValidation type="whole" imeMode="halfAlpha" allowBlank="1" showInputMessage="1" showErrorMessage="1" errorTitle="形式エラー" error="半角数字で1～31の値を御記入ください。" sqref="U27:W27">
      <formula1>1</formula1>
      <formula2>31</formula2>
    </dataValidation>
    <dataValidation type="list" allowBlank="1" showInputMessage="1" showErrorMessage="1" sqref="I24:Z24">
      <formula1>"新規,変更"</formula1>
    </dataValidation>
    <dataValidation type="list" allowBlank="1" showInputMessage="1" showErrorMessage="1" sqref="I25:K26 R25:T26 X57:Z59 I28:K28">
      <formula1>"〇"</formula1>
    </dataValidation>
    <dataValidation type="custom" imeMode="disabled" allowBlank="1" showInputMessage="1" showErrorMessage="1" errorTitle="形式エラー" error="半角数字5桁で御記入ください。" sqref="I33:Z33 I42:Z42 V62:Z66">
      <formula1>AND(LEN(I33)=LENB(I33),LEN(I33)=5)</formula1>
    </dataValidation>
    <dataValidation type="custom" imeMode="disabled" allowBlank="1" showInputMessage="1" showErrorMessage="1" errorTitle="形式エラー" error="半角数字7桁で御記入ください。" sqref="I38:Z38 I46:Z46 I53:Z53">
      <formula1>AND(LEN(I38)=LENB(I38),LEN(I38)=7)</formula1>
    </dataValidation>
  </dataValidations>
  <pageMargins left="0.78740157480314965" right="0.78740157480314965" top="0.78740157480314965" bottom="1.1811023622047245" header="0.31496062992125984" footer="0.31496062992125984"/>
  <pageSetup paperSize="9" fitToHeight="0" orientation="portrait" r:id="rId1"/>
  <headerFooter>
    <oddHeader xml:space="preserve">&amp;R&amp;10&amp;K000000CP0-B01&amp;7(2023年8月7日版)&amp;10
</oddHeader>
    <oddFooter>&amp;C&amp;P/&amp;N</oddFooter>
  </headerFooter>
  <rowBreaks count="3" manualBreakCount="3">
    <brk id="29" max="16383" man="1"/>
    <brk id="47" max="16383" man="1"/>
    <brk id="7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W200"/>
  <sheetViews>
    <sheetView zoomScale="70" zoomScaleNormal="70" workbookViewId="0">
      <pane xSplit="3" ySplit="11" topLeftCell="D12" activePane="bottomRight" state="frozen"/>
      <selection pane="topRight"/>
      <selection pane="bottomLeft"/>
      <selection pane="bottomRight"/>
    </sheetView>
  </sheetViews>
  <sheetFormatPr defaultRowHeight="18.75" x14ac:dyDescent="0.4"/>
  <cols>
    <col min="1" max="1" width="2.5" customWidth="1"/>
    <col min="2" max="2" width="20.125" bestFit="1" customWidth="1"/>
    <col min="3" max="3" width="39.5" customWidth="1"/>
    <col min="4" max="4" width="19.625" customWidth="1"/>
    <col min="5" max="5" width="34.5" customWidth="1"/>
    <col min="6" max="6" width="12.75" customWidth="1"/>
    <col min="7" max="7" width="14.375" customWidth="1"/>
    <col min="8" max="8" width="10.75" customWidth="1"/>
    <col min="9" max="9" width="21.125" customWidth="1"/>
    <col min="10" max="10" width="34.5" customWidth="1"/>
    <col min="11" max="13" width="19.5" customWidth="1"/>
    <col min="14" max="14" width="42.125" customWidth="1"/>
    <col min="15" max="15" width="17.25" customWidth="1"/>
    <col min="16" max="16" width="6.75" customWidth="1"/>
    <col min="17" max="17" width="9" customWidth="1"/>
    <col min="18" max="18" width="10.75" customWidth="1"/>
    <col min="19" max="19" width="7.75" customWidth="1"/>
    <col min="20" max="20" width="6.5" customWidth="1"/>
    <col min="21" max="23" width="24.375" customWidth="1"/>
  </cols>
  <sheetData>
    <row r="2" spans="2:23" x14ac:dyDescent="0.4">
      <c r="B2" t="s">
        <v>100</v>
      </c>
      <c r="C2" s="13"/>
    </row>
    <row r="3" spans="2:23" x14ac:dyDescent="0.4">
      <c r="B3" s="14" t="s">
        <v>101</v>
      </c>
      <c r="C3" s="15" t="s">
        <v>102</v>
      </c>
    </row>
    <row r="4" spans="2:23" x14ac:dyDescent="0.4">
      <c r="B4" s="14" t="s">
        <v>0</v>
      </c>
      <c r="C4" s="15" t="s">
        <v>103</v>
      </c>
    </row>
    <row r="5" spans="2:23" x14ac:dyDescent="0.4">
      <c r="B5" s="14" t="s">
        <v>104</v>
      </c>
      <c r="C5" s="16">
        <v>12</v>
      </c>
    </row>
    <row r="6" spans="2:23" x14ac:dyDescent="0.4">
      <c r="B6" s="14" t="s">
        <v>105</v>
      </c>
      <c r="C6" s="16">
        <v>200</v>
      </c>
    </row>
    <row r="7" spans="2:23" ht="19.5" thickBot="1" x14ac:dyDescent="0.45">
      <c r="K7" s="17"/>
      <c r="L7" s="17"/>
      <c r="M7" s="17"/>
      <c r="N7" s="17"/>
      <c r="O7" s="17"/>
      <c r="P7" s="17"/>
      <c r="Q7" s="17"/>
      <c r="R7" s="17"/>
      <c r="S7" s="17"/>
      <c r="T7" s="17"/>
      <c r="U7" s="17"/>
      <c r="V7" s="17"/>
      <c r="W7" s="17"/>
    </row>
    <row r="8" spans="2:23" ht="19.5" thickBot="1" x14ac:dyDescent="0.45">
      <c r="B8" t="s">
        <v>106</v>
      </c>
      <c r="E8" s="308" t="s">
        <v>107</v>
      </c>
      <c r="F8" s="309"/>
      <c r="G8" s="309"/>
      <c r="H8" s="309"/>
      <c r="I8" s="309"/>
      <c r="J8" s="310"/>
      <c r="K8" s="311" t="s">
        <v>108</v>
      </c>
      <c r="L8" s="312"/>
      <c r="M8" s="313"/>
      <c r="N8" s="18"/>
      <c r="O8" s="19" t="s">
        <v>109</v>
      </c>
      <c r="P8" s="20"/>
      <c r="Q8" s="20"/>
      <c r="R8" s="20"/>
      <c r="S8" s="20"/>
      <c r="T8" s="20"/>
      <c r="U8" s="20"/>
      <c r="V8" s="20"/>
      <c r="W8" s="21"/>
    </row>
    <row r="9" spans="2:23" ht="18.75" customHeight="1" thickTop="1" x14ac:dyDescent="0.4">
      <c r="B9" s="3" t="s">
        <v>110</v>
      </c>
      <c r="C9" s="3" t="s">
        <v>1</v>
      </c>
      <c r="D9" s="11" t="s">
        <v>111</v>
      </c>
      <c r="E9" s="22" t="s">
        <v>112</v>
      </c>
      <c r="F9" s="3" t="s">
        <v>13</v>
      </c>
      <c r="G9" s="3" t="s">
        <v>14</v>
      </c>
      <c r="H9" s="12" t="s">
        <v>113</v>
      </c>
      <c r="I9" s="23" t="s">
        <v>114</v>
      </c>
      <c r="J9" s="24" t="s">
        <v>5</v>
      </c>
      <c r="K9" s="22" t="s">
        <v>115</v>
      </c>
      <c r="L9" s="1" t="s">
        <v>116</v>
      </c>
      <c r="M9" s="1" t="s">
        <v>117</v>
      </c>
      <c r="N9" s="25" t="s">
        <v>118</v>
      </c>
      <c r="O9" s="314" t="s">
        <v>119</v>
      </c>
      <c r="P9" s="315"/>
      <c r="Q9" s="316" t="s">
        <v>2</v>
      </c>
      <c r="R9" s="317"/>
      <c r="S9" s="317"/>
      <c r="T9" s="315"/>
      <c r="U9" s="1" t="s">
        <v>120</v>
      </c>
      <c r="V9" s="12" t="s">
        <v>9</v>
      </c>
      <c r="W9" s="26" t="s">
        <v>5</v>
      </c>
    </row>
    <row r="10" spans="2:23" ht="18.75" customHeight="1" x14ac:dyDescent="0.4">
      <c r="B10" s="27"/>
      <c r="C10" s="27"/>
      <c r="D10" s="28"/>
      <c r="E10" s="29"/>
      <c r="F10" s="27"/>
      <c r="G10" s="27"/>
      <c r="H10" s="30"/>
      <c r="I10" s="31"/>
      <c r="J10" s="32"/>
      <c r="K10" s="29"/>
      <c r="L10" s="33"/>
      <c r="M10" s="33"/>
      <c r="N10" s="34"/>
      <c r="O10" s="35"/>
      <c r="P10" s="36"/>
      <c r="Q10" s="30"/>
      <c r="R10" s="36"/>
      <c r="S10" s="28"/>
      <c r="T10" s="28"/>
      <c r="U10" s="33"/>
      <c r="V10" s="30"/>
      <c r="W10" s="37"/>
    </row>
    <row r="11" spans="2:23" s="2" customFormat="1" ht="75" customHeight="1" x14ac:dyDescent="0.4">
      <c r="B11" s="38"/>
      <c r="C11" s="39" t="s">
        <v>8</v>
      </c>
      <c r="D11" s="40" t="s">
        <v>121</v>
      </c>
      <c r="E11" s="41" t="s">
        <v>122</v>
      </c>
      <c r="F11" s="39" t="s">
        <v>123</v>
      </c>
      <c r="G11" s="39" t="s">
        <v>15</v>
      </c>
      <c r="H11" s="40" t="s">
        <v>124</v>
      </c>
      <c r="I11" s="42" t="s">
        <v>125</v>
      </c>
      <c r="J11" s="43" t="s">
        <v>126</v>
      </c>
      <c r="K11" s="41" t="s">
        <v>127</v>
      </c>
      <c r="L11" s="39" t="s">
        <v>128</v>
      </c>
      <c r="M11" s="39" t="s">
        <v>129</v>
      </c>
      <c r="N11" s="43" t="s">
        <v>130</v>
      </c>
      <c r="O11" s="44" t="s">
        <v>3</v>
      </c>
      <c r="P11" s="4" t="s">
        <v>11</v>
      </c>
      <c r="Q11" s="4" t="s">
        <v>6</v>
      </c>
      <c r="R11" s="4" t="s">
        <v>0</v>
      </c>
      <c r="S11" s="4" t="s">
        <v>4</v>
      </c>
      <c r="T11" s="4" t="s">
        <v>7</v>
      </c>
      <c r="U11" s="10" t="s">
        <v>131</v>
      </c>
      <c r="V11" s="45" t="s">
        <v>10</v>
      </c>
      <c r="W11" s="46" t="s">
        <v>126</v>
      </c>
    </row>
    <row r="12" spans="2:23" s="5" customFormat="1" ht="18.75" customHeight="1" x14ac:dyDescent="0.4">
      <c r="B12" s="47">
        <f>ROW()-11</f>
        <v>1</v>
      </c>
      <c r="C12" s="48" t="s">
        <v>132</v>
      </c>
      <c r="D12" s="48"/>
      <c r="E12" s="49" t="s">
        <v>133</v>
      </c>
      <c r="F12" s="48" t="s">
        <v>134</v>
      </c>
      <c r="G12" s="48">
        <v>1</v>
      </c>
      <c r="H12" s="48">
        <v>1</v>
      </c>
      <c r="I12" s="192"/>
      <c r="J12" s="50"/>
      <c r="K12" s="49" t="s">
        <v>135</v>
      </c>
      <c r="L12" s="48" t="s">
        <v>136</v>
      </c>
      <c r="M12" s="47" t="s">
        <v>137</v>
      </c>
      <c r="N12" s="51" t="s">
        <v>138</v>
      </c>
      <c r="O12" s="52" t="s">
        <v>139</v>
      </c>
      <c r="P12" s="7" t="s">
        <v>140</v>
      </c>
      <c r="Q12" s="53" t="s">
        <v>141</v>
      </c>
      <c r="R12" s="7" t="s">
        <v>142</v>
      </c>
      <c r="S12" s="7" t="s">
        <v>143</v>
      </c>
      <c r="T12" s="7" t="s">
        <v>140</v>
      </c>
      <c r="U12" s="54"/>
      <c r="V12" s="54">
        <v>1</v>
      </c>
      <c r="W12" s="51"/>
    </row>
    <row r="13" spans="2:23" s="5" customFormat="1" ht="18.75" customHeight="1" x14ac:dyDescent="0.4">
      <c r="B13" s="6">
        <f t="shared" ref="B13:B76" si="0">ROW()-11</f>
        <v>2</v>
      </c>
      <c r="C13" s="55" t="s">
        <v>144</v>
      </c>
      <c r="D13" s="55"/>
      <c r="E13" s="56" t="s">
        <v>133</v>
      </c>
      <c r="F13" s="55" t="s">
        <v>145</v>
      </c>
      <c r="G13" s="55">
        <v>1</v>
      </c>
      <c r="H13" s="55">
        <v>2</v>
      </c>
      <c r="I13" s="193"/>
      <c r="J13" s="57"/>
      <c r="K13" s="56" t="s">
        <v>135</v>
      </c>
      <c r="L13" s="8" t="s">
        <v>146</v>
      </c>
      <c r="M13" s="47" t="s">
        <v>147</v>
      </c>
      <c r="N13" s="58" t="s">
        <v>148</v>
      </c>
      <c r="O13" s="59" t="s">
        <v>149</v>
      </c>
      <c r="P13" s="60" t="s">
        <v>149</v>
      </c>
      <c r="Q13" s="61" t="s">
        <v>141</v>
      </c>
      <c r="R13" s="60" t="s">
        <v>143</v>
      </c>
      <c r="S13" s="60" t="s">
        <v>149</v>
      </c>
      <c r="T13" s="60" t="s">
        <v>149</v>
      </c>
      <c r="U13" s="62"/>
      <c r="V13" s="63">
        <v>1</v>
      </c>
      <c r="W13" s="64"/>
    </row>
    <row r="14" spans="2:23" s="5" customFormat="1" ht="18.75" customHeight="1" x14ac:dyDescent="0.4">
      <c r="B14" s="6">
        <f t="shared" si="0"/>
        <v>3</v>
      </c>
      <c r="C14" s="55" t="s">
        <v>150</v>
      </c>
      <c r="D14" s="55"/>
      <c r="E14" s="56" t="s">
        <v>151</v>
      </c>
      <c r="F14" s="55" t="s">
        <v>152</v>
      </c>
      <c r="G14" s="55">
        <v>1</v>
      </c>
      <c r="H14" s="55">
        <v>3</v>
      </c>
      <c r="I14" s="193"/>
      <c r="J14" s="57"/>
      <c r="K14" s="56" t="s">
        <v>135</v>
      </c>
      <c r="L14" s="8" t="s">
        <v>146</v>
      </c>
      <c r="M14" s="47" t="s">
        <v>147</v>
      </c>
      <c r="N14" s="58" t="s">
        <v>148</v>
      </c>
      <c r="O14" s="59" t="s">
        <v>139</v>
      </c>
      <c r="P14" s="60" t="s">
        <v>139</v>
      </c>
      <c r="Q14" s="61" t="s">
        <v>141</v>
      </c>
      <c r="R14" s="60" t="s">
        <v>143</v>
      </c>
      <c r="S14" s="60" t="s">
        <v>143</v>
      </c>
      <c r="T14" s="60" t="s">
        <v>143</v>
      </c>
      <c r="U14" s="62"/>
      <c r="V14" s="63">
        <v>1</v>
      </c>
      <c r="W14" s="64"/>
    </row>
    <row r="15" spans="2:23" s="5" customFormat="1" ht="18.75" customHeight="1" x14ac:dyDescent="0.4">
      <c r="B15" s="6">
        <f t="shared" si="0"/>
        <v>4</v>
      </c>
      <c r="C15" s="55" t="s">
        <v>153</v>
      </c>
      <c r="D15" s="55"/>
      <c r="E15" s="56" t="s">
        <v>151</v>
      </c>
      <c r="F15" s="55" t="s">
        <v>152</v>
      </c>
      <c r="G15" s="55">
        <v>1</v>
      </c>
      <c r="H15" s="55">
        <v>4</v>
      </c>
      <c r="I15" s="193"/>
      <c r="J15" s="57"/>
      <c r="K15" s="56" t="s">
        <v>135</v>
      </c>
      <c r="L15" s="8" t="s">
        <v>146</v>
      </c>
      <c r="M15" s="47" t="s">
        <v>147</v>
      </c>
      <c r="N15" s="58" t="s">
        <v>148</v>
      </c>
      <c r="O15" s="59" t="s">
        <v>143</v>
      </c>
      <c r="P15" s="60" t="s">
        <v>149</v>
      </c>
      <c r="Q15" s="61" t="s">
        <v>141</v>
      </c>
      <c r="R15" s="60" t="s">
        <v>139</v>
      </c>
      <c r="S15" s="60" t="s">
        <v>139</v>
      </c>
      <c r="T15" s="60" t="s">
        <v>139</v>
      </c>
      <c r="U15" s="62"/>
      <c r="V15" s="63">
        <v>1</v>
      </c>
      <c r="W15" s="64"/>
    </row>
    <row r="16" spans="2:23" s="5" customFormat="1" ht="18.75" customHeight="1" x14ac:dyDescent="0.4">
      <c r="B16" s="6">
        <f t="shared" si="0"/>
        <v>5</v>
      </c>
      <c r="C16" s="55" t="s">
        <v>154</v>
      </c>
      <c r="D16" s="55"/>
      <c r="E16" s="56" t="s">
        <v>155</v>
      </c>
      <c r="F16" s="55" t="s">
        <v>152</v>
      </c>
      <c r="G16" s="55">
        <v>1</v>
      </c>
      <c r="H16" s="55">
        <v>5</v>
      </c>
      <c r="I16" s="193"/>
      <c r="J16" s="57"/>
      <c r="K16" s="56" t="s">
        <v>135</v>
      </c>
      <c r="L16" s="8" t="s">
        <v>146</v>
      </c>
      <c r="M16" s="47" t="s">
        <v>137</v>
      </c>
      <c r="N16" s="58" t="s">
        <v>148</v>
      </c>
      <c r="O16" s="59" t="s">
        <v>149</v>
      </c>
      <c r="P16" s="60" t="s">
        <v>139</v>
      </c>
      <c r="Q16" s="61" t="s">
        <v>141</v>
      </c>
      <c r="R16" s="60" t="s">
        <v>143</v>
      </c>
      <c r="S16" s="60" t="s">
        <v>143</v>
      </c>
      <c r="T16" s="60" t="s">
        <v>149</v>
      </c>
      <c r="U16" s="62"/>
      <c r="V16" s="63">
        <v>1</v>
      </c>
      <c r="W16" s="64"/>
    </row>
    <row r="17" spans="2:23" s="5" customFormat="1" ht="18.75" customHeight="1" x14ac:dyDescent="0.4">
      <c r="B17" s="6">
        <f t="shared" si="0"/>
        <v>6</v>
      </c>
      <c r="C17" s="6" t="s">
        <v>156</v>
      </c>
      <c r="D17" s="55"/>
      <c r="E17" s="56" t="s">
        <v>151</v>
      </c>
      <c r="F17" s="55" t="s">
        <v>152</v>
      </c>
      <c r="G17" s="55">
        <v>1</v>
      </c>
      <c r="H17" s="55">
        <v>6</v>
      </c>
      <c r="I17" s="193">
        <v>614000</v>
      </c>
      <c r="J17" s="57"/>
      <c r="K17" s="56" t="s">
        <v>135</v>
      </c>
      <c r="L17" s="8" t="s">
        <v>146</v>
      </c>
      <c r="M17" s="6" t="s">
        <v>157</v>
      </c>
      <c r="N17" s="57"/>
      <c r="O17" s="52">
        <v>6</v>
      </c>
      <c r="P17" s="7" t="s">
        <v>158</v>
      </c>
      <c r="Q17" s="7" t="s">
        <v>159</v>
      </c>
      <c r="R17" s="7" t="s">
        <v>158</v>
      </c>
      <c r="S17" s="7">
        <v>6</v>
      </c>
      <c r="T17" s="7" t="s">
        <v>160</v>
      </c>
      <c r="U17" s="63"/>
      <c r="V17" s="63">
        <v>1</v>
      </c>
      <c r="W17" s="57"/>
    </row>
    <row r="18" spans="2:23" s="5" customFormat="1" ht="18.75" customHeight="1" x14ac:dyDescent="0.4">
      <c r="B18" s="6">
        <f t="shared" si="0"/>
        <v>7</v>
      </c>
      <c r="C18" s="6" t="s">
        <v>161</v>
      </c>
      <c r="D18" s="55"/>
      <c r="E18" s="56" t="s">
        <v>162</v>
      </c>
      <c r="F18" s="55" t="s">
        <v>152</v>
      </c>
      <c r="G18" s="55">
        <v>1</v>
      </c>
      <c r="H18" s="55">
        <v>7</v>
      </c>
      <c r="I18" s="193" t="s">
        <v>163</v>
      </c>
      <c r="J18" s="57"/>
      <c r="K18" s="56" t="s">
        <v>135</v>
      </c>
      <c r="L18" s="8" t="s">
        <v>146</v>
      </c>
      <c r="M18" s="6" t="s">
        <v>164</v>
      </c>
      <c r="N18" s="57"/>
      <c r="O18" s="52">
        <v>3</v>
      </c>
      <c r="P18" s="7" t="s">
        <v>158</v>
      </c>
      <c r="Q18" s="7" t="s">
        <v>159</v>
      </c>
      <c r="R18" s="7" t="s">
        <v>158</v>
      </c>
      <c r="S18" s="7">
        <v>3</v>
      </c>
      <c r="T18" s="7" t="s">
        <v>165</v>
      </c>
      <c r="U18" s="63"/>
      <c r="V18" s="63">
        <v>1</v>
      </c>
      <c r="W18" s="57"/>
    </row>
    <row r="19" spans="2:23" s="5" customFormat="1" ht="56.25" customHeight="1" x14ac:dyDescent="0.4">
      <c r="B19" s="8">
        <f t="shared" si="0"/>
        <v>8</v>
      </c>
      <c r="C19" s="8" t="s">
        <v>166</v>
      </c>
      <c r="D19" s="54" t="s">
        <v>167</v>
      </c>
      <c r="E19" s="56" t="s">
        <v>155</v>
      </c>
      <c r="F19" s="55" t="s">
        <v>168</v>
      </c>
      <c r="G19" s="55">
        <v>1</v>
      </c>
      <c r="H19" s="65">
        <v>8</v>
      </c>
      <c r="I19" s="194">
        <f ca="1">INDIRECT("補記シート!D18")</f>
        <v>0</v>
      </c>
      <c r="J19" s="66"/>
      <c r="K19" s="67" t="s">
        <v>169</v>
      </c>
      <c r="L19" s="8" t="s">
        <v>146</v>
      </c>
      <c r="M19" s="9" t="s">
        <v>170</v>
      </c>
      <c r="N19" s="68"/>
      <c r="O19" s="52">
        <v>7</v>
      </c>
      <c r="P19" s="7" t="s">
        <v>158</v>
      </c>
      <c r="Q19" s="7" t="s">
        <v>159</v>
      </c>
      <c r="R19" s="7" t="s">
        <v>158</v>
      </c>
      <c r="S19" s="7">
        <v>7</v>
      </c>
      <c r="T19" s="7" t="s">
        <v>171</v>
      </c>
      <c r="U19" s="69"/>
      <c r="V19" s="63">
        <v>1</v>
      </c>
      <c r="W19" s="68"/>
    </row>
    <row r="20" spans="2:23" s="5" customFormat="1" ht="37.5" customHeight="1" x14ac:dyDescent="0.4">
      <c r="B20" s="8">
        <f t="shared" si="0"/>
        <v>9</v>
      </c>
      <c r="C20" s="8" t="s">
        <v>172</v>
      </c>
      <c r="D20" s="54" t="s">
        <v>167</v>
      </c>
      <c r="E20" s="56" t="s">
        <v>173</v>
      </c>
      <c r="F20" s="55" t="s">
        <v>174</v>
      </c>
      <c r="G20" s="55">
        <v>1</v>
      </c>
      <c r="H20" s="65">
        <v>9</v>
      </c>
      <c r="I20" s="194">
        <f ca="1">INDIRECT("補記シート!D19")</f>
        <v>0</v>
      </c>
      <c r="J20" s="66"/>
      <c r="K20" s="67" t="s">
        <v>169</v>
      </c>
      <c r="L20" s="8" t="s">
        <v>146</v>
      </c>
      <c r="M20" s="9" t="s">
        <v>175</v>
      </c>
      <c r="N20" s="68"/>
      <c r="O20" s="52">
        <v>8</v>
      </c>
      <c r="P20" s="7" t="s">
        <v>158</v>
      </c>
      <c r="Q20" s="7" t="s">
        <v>159</v>
      </c>
      <c r="R20" s="7" t="s">
        <v>158</v>
      </c>
      <c r="S20" s="7">
        <v>8</v>
      </c>
      <c r="T20" s="7" t="s">
        <v>160</v>
      </c>
      <c r="U20" s="69"/>
      <c r="V20" s="63">
        <v>1</v>
      </c>
      <c r="W20" s="68"/>
    </row>
    <row r="21" spans="2:23" s="5" customFormat="1" ht="56.25" customHeight="1" x14ac:dyDescent="0.4">
      <c r="B21" s="6">
        <f t="shared" si="0"/>
        <v>10</v>
      </c>
      <c r="C21" s="6" t="s">
        <v>176</v>
      </c>
      <c r="D21" s="55"/>
      <c r="E21" s="56" t="s">
        <v>177</v>
      </c>
      <c r="F21" s="55" t="s">
        <v>178</v>
      </c>
      <c r="G21" s="55">
        <v>1</v>
      </c>
      <c r="H21" s="65">
        <v>10</v>
      </c>
      <c r="I21" s="193" t="str">
        <f ca="1">IF(ISBLANK(INDIRECT("参加形態別事項届出書!I25"))=TRUE,"",IF(INDIRECT("参加形態別事項届出書!I24")="新規",1,IF(INDIRECT("参加形態別事項届出書!I24")="変更",2,"")))</f>
        <v/>
      </c>
      <c r="J21" s="57"/>
      <c r="K21" s="67" t="s">
        <v>179</v>
      </c>
      <c r="L21" s="9" t="s">
        <v>180</v>
      </c>
      <c r="M21" s="9" t="s">
        <v>181</v>
      </c>
      <c r="N21" s="68"/>
      <c r="O21" s="52">
        <v>1</v>
      </c>
      <c r="P21" s="7" t="s">
        <v>158</v>
      </c>
      <c r="Q21" s="7" t="s">
        <v>159</v>
      </c>
      <c r="R21" s="7" t="s">
        <v>158</v>
      </c>
      <c r="S21" s="7">
        <v>1</v>
      </c>
      <c r="T21" s="7" t="s">
        <v>160</v>
      </c>
      <c r="U21" s="69"/>
      <c r="V21" s="63">
        <v>1</v>
      </c>
      <c r="W21" s="68"/>
    </row>
    <row r="22" spans="2:23" s="5" customFormat="1" ht="18.75" customHeight="1" x14ac:dyDescent="0.4">
      <c r="B22" s="6">
        <f t="shared" si="0"/>
        <v>11</v>
      </c>
      <c r="C22" s="6" t="s">
        <v>182</v>
      </c>
      <c r="D22" s="54"/>
      <c r="E22" s="70" t="s">
        <v>183</v>
      </c>
      <c r="F22" s="55" t="s">
        <v>178</v>
      </c>
      <c r="G22" s="55">
        <v>1</v>
      </c>
      <c r="H22" s="65">
        <v>11</v>
      </c>
      <c r="I22" s="193"/>
      <c r="J22" s="57"/>
      <c r="K22" s="56" t="s">
        <v>135</v>
      </c>
      <c r="L22" s="8" t="s">
        <v>146</v>
      </c>
      <c r="M22" s="8" t="s">
        <v>184</v>
      </c>
      <c r="N22" s="66"/>
      <c r="O22" s="52">
        <v>1</v>
      </c>
      <c r="P22" s="7" t="s">
        <v>158</v>
      </c>
      <c r="Q22" s="7" t="s">
        <v>185</v>
      </c>
      <c r="R22" s="7" t="s">
        <v>158</v>
      </c>
      <c r="S22" s="7">
        <v>1</v>
      </c>
      <c r="T22" s="7" t="s">
        <v>186</v>
      </c>
      <c r="U22" s="71"/>
      <c r="V22" s="63">
        <v>1</v>
      </c>
      <c r="W22" s="66"/>
    </row>
    <row r="23" spans="2:23" s="5" customFormat="1" ht="93.75" customHeight="1" x14ac:dyDescent="0.4">
      <c r="B23" s="8">
        <f t="shared" si="0"/>
        <v>12</v>
      </c>
      <c r="C23" s="8" t="s">
        <v>187</v>
      </c>
      <c r="D23" s="54" t="s">
        <v>188</v>
      </c>
      <c r="E23" s="67" t="s">
        <v>189</v>
      </c>
      <c r="F23" s="55" t="s">
        <v>174</v>
      </c>
      <c r="G23" s="55">
        <v>1</v>
      </c>
      <c r="H23" s="65">
        <v>12</v>
      </c>
      <c r="I23" s="194" t="str">
        <f ca="1">IF(I21=1,TEXT(DATE(INDIRECT("参加形態別事項届出書!I27"),INDIRECT("参加形態別事項届出書!O27"),INDIRECT("参加形態別事項届出書!U27")),"YYYYMMDD"),"")</f>
        <v/>
      </c>
      <c r="J23" s="66"/>
      <c r="K23" s="67" t="s">
        <v>179</v>
      </c>
      <c r="L23" s="9" t="s">
        <v>190</v>
      </c>
      <c r="M23" s="72" t="s">
        <v>191</v>
      </c>
      <c r="N23" s="73"/>
      <c r="O23" s="52">
        <v>8</v>
      </c>
      <c r="P23" s="7" t="s">
        <v>158</v>
      </c>
      <c r="Q23" s="7" t="s">
        <v>192</v>
      </c>
      <c r="R23" s="7" t="s">
        <v>158</v>
      </c>
      <c r="S23" s="7">
        <v>8</v>
      </c>
      <c r="T23" s="7" t="s">
        <v>160</v>
      </c>
      <c r="U23" s="9" t="s">
        <v>193</v>
      </c>
      <c r="V23" s="63">
        <v>1</v>
      </c>
      <c r="W23" s="68"/>
    </row>
    <row r="24" spans="2:23" s="5" customFormat="1" ht="18.75" customHeight="1" x14ac:dyDescent="0.4">
      <c r="B24" s="6">
        <f t="shared" si="0"/>
        <v>13</v>
      </c>
      <c r="C24" s="6" t="s">
        <v>194</v>
      </c>
      <c r="D24" s="55"/>
      <c r="E24" s="70" t="s">
        <v>183</v>
      </c>
      <c r="F24" s="55" t="s">
        <v>152</v>
      </c>
      <c r="G24" s="55">
        <v>1</v>
      </c>
      <c r="H24" s="65">
        <v>13</v>
      </c>
      <c r="I24" s="193"/>
      <c r="J24" s="57"/>
      <c r="K24" s="56" t="s">
        <v>135</v>
      </c>
      <c r="L24" s="8" t="s">
        <v>146</v>
      </c>
      <c r="M24" s="8" t="s">
        <v>184</v>
      </c>
      <c r="N24" s="66"/>
      <c r="O24" s="52">
        <v>1</v>
      </c>
      <c r="P24" s="7" t="s">
        <v>158</v>
      </c>
      <c r="Q24" s="7" t="s">
        <v>185</v>
      </c>
      <c r="R24" s="7" t="s">
        <v>158</v>
      </c>
      <c r="S24" s="7">
        <v>1</v>
      </c>
      <c r="T24" s="7" t="s">
        <v>186</v>
      </c>
      <c r="U24" s="71"/>
      <c r="V24" s="63">
        <v>1</v>
      </c>
      <c r="W24" s="66"/>
    </row>
    <row r="25" spans="2:23" s="5" customFormat="1" ht="33" customHeight="1" x14ac:dyDescent="0.4">
      <c r="B25" s="6">
        <f t="shared" si="0"/>
        <v>14</v>
      </c>
      <c r="C25" s="6" t="s">
        <v>195</v>
      </c>
      <c r="D25" s="54" t="s">
        <v>167</v>
      </c>
      <c r="E25" s="67" t="s">
        <v>189</v>
      </c>
      <c r="F25" s="55" t="s">
        <v>196</v>
      </c>
      <c r="G25" s="55">
        <v>1</v>
      </c>
      <c r="H25" s="65">
        <v>14</v>
      </c>
      <c r="I25" s="193">
        <v>29991231</v>
      </c>
      <c r="J25" s="57"/>
      <c r="K25" s="56" t="s">
        <v>135</v>
      </c>
      <c r="L25" s="8" t="s">
        <v>146</v>
      </c>
      <c r="M25" s="6" t="s">
        <v>197</v>
      </c>
      <c r="N25" s="57"/>
      <c r="O25" s="52">
        <v>8</v>
      </c>
      <c r="P25" s="7" t="s">
        <v>158</v>
      </c>
      <c r="Q25" s="7" t="s">
        <v>185</v>
      </c>
      <c r="R25" s="7" t="s">
        <v>158</v>
      </c>
      <c r="S25" s="7">
        <v>8</v>
      </c>
      <c r="T25" s="7" t="s">
        <v>160</v>
      </c>
      <c r="U25" s="63"/>
      <c r="V25" s="63">
        <v>1</v>
      </c>
      <c r="W25" s="57"/>
    </row>
    <row r="26" spans="2:23" s="5" customFormat="1" ht="37.5" customHeight="1" x14ac:dyDescent="0.4">
      <c r="B26" s="6">
        <f t="shared" si="0"/>
        <v>15</v>
      </c>
      <c r="C26" s="6" t="s">
        <v>198</v>
      </c>
      <c r="D26" s="55"/>
      <c r="E26" s="70" t="s">
        <v>183</v>
      </c>
      <c r="F26" s="55" t="s">
        <v>152</v>
      </c>
      <c r="G26" s="55">
        <v>1</v>
      </c>
      <c r="H26" s="65">
        <v>15</v>
      </c>
      <c r="I26" s="193"/>
      <c r="J26" s="57"/>
      <c r="K26" s="56" t="s">
        <v>135</v>
      </c>
      <c r="L26" s="8" t="s">
        <v>146</v>
      </c>
      <c r="M26" s="8" t="s">
        <v>184</v>
      </c>
      <c r="N26" s="66"/>
      <c r="O26" s="52">
        <v>1</v>
      </c>
      <c r="P26" s="7" t="s">
        <v>158</v>
      </c>
      <c r="Q26" s="7" t="s">
        <v>185</v>
      </c>
      <c r="R26" s="7" t="s">
        <v>158</v>
      </c>
      <c r="S26" s="7">
        <v>1</v>
      </c>
      <c r="T26" s="7" t="s">
        <v>186</v>
      </c>
      <c r="U26" s="71"/>
      <c r="V26" s="63">
        <v>1</v>
      </c>
      <c r="W26" s="66"/>
    </row>
    <row r="27" spans="2:23" s="5" customFormat="1" ht="75" x14ac:dyDescent="0.4">
      <c r="B27" s="6">
        <f t="shared" si="0"/>
        <v>16</v>
      </c>
      <c r="C27" s="6" t="s">
        <v>199</v>
      </c>
      <c r="D27" s="54" t="s">
        <v>167</v>
      </c>
      <c r="E27" s="67" t="s">
        <v>189</v>
      </c>
      <c r="F27" s="55" t="s">
        <v>174</v>
      </c>
      <c r="G27" s="55">
        <v>1</v>
      </c>
      <c r="H27" s="65">
        <v>16</v>
      </c>
      <c r="I27" s="193" t="str">
        <f ca="1">IF(INDIRECT("補記シート!D20")="","",INDIRECT("補記シート!D20"))</f>
        <v/>
      </c>
      <c r="J27" s="57"/>
      <c r="K27" s="56" t="s">
        <v>200</v>
      </c>
      <c r="L27" s="8" t="s">
        <v>146</v>
      </c>
      <c r="M27" s="9" t="s">
        <v>201</v>
      </c>
      <c r="N27" s="68" t="s">
        <v>202</v>
      </c>
      <c r="O27" s="52">
        <v>7</v>
      </c>
      <c r="P27" s="7" t="s">
        <v>158</v>
      </c>
      <c r="Q27" s="7" t="s">
        <v>185</v>
      </c>
      <c r="R27" s="7" t="s">
        <v>158</v>
      </c>
      <c r="S27" s="7">
        <v>7</v>
      </c>
      <c r="T27" s="7" t="s">
        <v>171</v>
      </c>
      <c r="U27" s="71"/>
      <c r="V27" s="63">
        <v>1</v>
      </c>
      <c r="W27" s="66"/>
    </row>
    <row r="28" spans="2:23" s="5" customFormat="1" ht="18.75" customHeight="1" x14ac:dyDescent="0.4">
      <c r="B28" s="6">
        <f t="shared" si="0"/>
        <v>17</v>
      </c>
      <c r="C28" s="6" t="s">
        <v>203</v>
      </c>
      <c r="D28" s="55"/>
      <c r="E28" s="70" t="s">
        <v>183</v>
      </c>
      <c r="F28" s="55" t="s">
        <v>152</v>
      </c>
      <c r="G28" s="55">
        <v>1</v>
      </c>
      <c r="H28" s="65">
        <v>17</v>
      </c>
      <c r="I28" s="193"/>
      <c r="J28" s="57"/>
      <c r="K28" s="56" t="s">
        <v>135</v>
      </c>
      <c r="L28" s="8" t="s">
        <v>146</v>
      </c>
      <c r="M28" s="8" t="s">
        <v>184</v>
      </c>
      <c r="N28" s="66"/>
      <c r="O28" s="52">
        <v>1</v>
      </c>
      <c r="P28" s="7" t="s">
        <v>158</v>
      </c>
      <c r="Q28" s="7" t="s">
        <v>185</v>
      </c>
      <c r="R28" s="7" t="s">
        <v>158</v>
      </c>
      <c r="S28" s="7">
        <v>1</v>
      </c>
      <c r="T28" s="7" t="s">
        <v>186</v>
      </c>
      <c r="U28" s="71"/>
      <c r="V28" s="63">
        <v>1</v>
      </c>
      <c r="W28" s="66"/>
    </row>
    <row r="29" spans="2:23" s="5" customFormat="1" ht="93.75" customHeight="1" x14ac:dyDescent="0.4">
      <c r="B29" s="8">
        <f t="shared" si="0"/>
        <v>18</v>
      </c>
      <c r="C29" s="6" t="s">
        <v>204</v>
      </c>
      <c r="D29" s="54" t="s">
        <v>167</v>
      </c>
      <c r="E29" s="67" t="s">
        <v>189</v>
      </c>
      <c r="F29" s="55" t="s">
        <v>174</v>
      </c>
      <c r="G29" s="55">
        <v>1</v>
      </c>
      <c r="H29" s="65">
        <v>18</v>
      </c>
      <c r="I29" s="193" t="str">
        <f ca="1">IF(INDIRECT("補記シート!D21")="","",INDIRECT("補記シート!D21"))</f>
        <v/>
      </c>
      <c r="J29" s="57"/>
      <c r="K29" s="70" t="s">
        <v>169</v>
      </c>
      <c r="L29" s="8" t="s">
        <v>146</v>
      </c>
      <c r="M29" s="9" t="s">
        <v>205</v>
      </c>
      <c r="N29" s="68"/>
      <c r="O29" s="52">
        <v>7</v>
      </c>
      <c r="P29" s="7" t="s">
        <v>158</v>
      </c>
      <c r="Q29" s="7" t="s">
        <v>192</v>
      </c>
      <c r="R29" s="7" t="s">
        <v>158</v>
      </c>
      <c r="S29" s="7">
        <v>7</v>
      </c>
      <c r="T29" s="7" t="s">
        <v>171</v>
      </c>
      <c r="U29" s="9" t="s">
        <v>193</v>
      </c>
      <c r="V29" s="63">
        <v>1</v>
      </c>
      <c r="W29" s="68"/>
    </row>
    <row r="30" spans="2:23" s="5" customFormat="1" ht="18.75" customHeight="1" x14ac:dyDescent="0.4">
      <c r="B30" s="6">
        <f t="shared" si="0"/>
        <v>19</v>
      </c>
      <c r="C30" s="6" t="s">
        <v>206</v>
      </c>
      <c r="D30" s="55"/>
      <c r="E30" s="70" t="s">
        <v>183</v>
      </c>
      <c r="F30" s="55" t="s">
        <v>174</v>
      </c>
      <c r="G30" s="55">
        <v>1</v>
      </c>
      <c r="H30" s="65">
        <v>19</v>
      </c>
      <c r="I30" s="193"/>
      <c r="J30" s="57"/>
      <c r="K30" s="56" t="s">
        <v>135</v>
      </c>
      <c r="L30" s="8" t="s">
        <v>146</v>
      </c>
      <c r="M30" s="8" t="s">
        <v>184</v>
      </c>
      <c r="N30" s="66"/>
      <c r="O30" s="52">
        <v>1</v>
      </c>
      <c r="P30" s="7" t="s">
        <v>158</v>
      </c>
      <c r="Q30" s="7" t="s">
        <v>185</v>
      </c>
      <c r="R30" s="7" t="s">
        <v>158</v>
      </c>
      <c r="S30" s="7">
        <v>1</v>
      </c>
      <c r="T30" s="7" t="s">
        <v>186</v>
      </c>
      <c r="U30" s="71"/>
      <c r="V30" s="63">
        <v>1</v>
      </c>
      <c r="W30" s="66"/>
    </row>
    <row r="31" spans="2:23" ht="37.5" customHeight="1" x14ac:dyDescent="0.4">
      <c r="B31" s="74">
        <f t="shared" si="0"/>
        <v>20</v>
      </c>
      <c r="C31" s="8" t="s">
        <v>207</v>
      </c>
      <c r="D31" s="54" t="s">
        <v>208</v>
      </c>
      <c r="E31" s="67" t="s">
        <v>189</v>
      </c>
      <c r="F31" s="55" t="s">
        <v>196</v>
      </c>
      <c r="G31" s="55">
        <v>1</v>
      </c>
      <c r="H31" s="65">
        <v>20</v>
      </c>
      <c r="I31" s="193" t="str">
        <f ca="1">IF(INDIRECT("補記シート!H27")="","",INDIRECT("補記シート!H27"))</f>
        <v/>
      </c>
      <c r="J31" s="66"/>
      <c r="K31" s="70" t="s">
        <v>169</v>
      </c>
      <c r="L31" s="8" t="s">
        <v>146</v>
      </c>
      <c r="M31" s="9" t="s">
        <v>205</v>
      </c>
      <c r="N31" s="68"/>
      <c r="O31" s="52">
        <v>7</v>
      </c>
      <c r="P31" s="7" t="s">
        <v>158</v>
      </c>
      <c r="Q31" s="7" t="s">
        <v>185</v>
      </c>
      <c r="R31" s="7" t="s">
        <v>158</v>
      </c>
      <c r="S31" s="7">
        <v>7</v>
      </c>
      <c r="T31" s="7" t="s">
        <v>171</v>
      </c>
      <c r="U31" s="69"/>
      <c r="V31" s="63">
        <v>1</v>
      </c>
      <c r="W31" s="68"/>
    </row>
    <row r="32" spans="2:23" s="5" customFormat="1" ht="18.75" customHeight="1" x14ac:dyDescent="0.4">
      <c r="B32" s="6">
        <f t="shared" si="0"/>
        <v>21</v>
      </c>
      <c r="C32" s="6" t="s">
        <v>209</v>
      </c>
      <c r="D32" s="55"/>
      <c r="E32" s="70" t="s">
        <v>210</v>
      </c>
      <c r="F32" s="55" t="s">
        <v>174</v>
      </c>
      <c r="G32" s="55">
        <v>1</v>
      </c>
      <c r="H32" s="65">
        <v>21</v>
      </c>
      <c r="I32" s="193"/>
      <c r="J32" s="57"/>
      <c r="K32" s="56" t="s">
        <v>135</v>
      </c>
      <c r="L32" s="8" t="s">
        <v>146</v>
      </c>
      <c r="M32" s="8" t="s">
        <v>184</v>
      </c>
      <c r="N32" s="66"/>
      <c r="O32" s="52">
        <v>1</v>
      </c>
      <c r="P32" s="7" t="s">
        <v>158</v>
      </c>
      <c r="Q32" s="7" t="s">
        <v>185</v>
      </c>
      <c r="R32" s="7" t="s">
        <v>158</v>
      </c>
      <c r="S32" s="7">
        <v>1</v>
      </c>
      <c r="T32" s="7" t="s">
        <v>186</v>
      </c>
      <c r="U32" s="71"/>
      <c r="V32" s="63">
        <v>1</v>
      </c>
      <c r="W32" s="66"/>
    </row>
    <row r="33" spans="2:23" s="5" customFormat="1" ht="37.5" customHeight="1" x14ac:dyDescent="0.4">
      <c r="B33" s="8">
        <f t="shared" si="0"/>
        <v>22</v>
      </c>
      <c r="C33" s="8" t="s">
        <v>211</v>
      </c>
      <c r="D33" s="54" t="s">
        <v>188</v>
      </c>
      <c r="E33" s="67" t="s">
        <v>189</v>
      </c>
      <c r="F33" s="55" t="s">
        <v>196</v>
      </c>
      <c r="G33" s="55">
        <v>1</v>
      </c>
      <c r="H33" s="65">
        <v>22</v>
      </c>
      <c r="I33" s="193" t="str">
        <f ca="1">IF(INDIRECT("補記シート!H28")="","",INDIRECT("補記シート!H28"))</f>
        <v/>
      </c>
      <c r="J33" s="66"/>
      <c r="K33" s="70" t="s">
        <v>169</v>
      </c>
      <c r="L33" s="8" t="s">
        <v>146</v>
      </c>
      <c r="M33" s="9" t="s">
        <v>205</v>
      </c>
      <c r="N33" s="68"/>
      <c r="O33" s="52">
        <v>7</v>
      </c>
      <c r="P33" s="7" t="s">
        <v>158</v>
      </c>
      <c r="Q33" s="7" t="s">
        <v>185</v>
      </c>
      <c r="R33" s="7" t="s">
        <v>158</v>
      </c>
      <c r="S33" s="7">
        <v>7</v>
      </c>
      <c r="T33" s="7" t="s">
        <v>171</v>
      </c>
      <c r="U33" s="69"/>
      <c r="V33" s="63">
        <v>1</v>
      </c>
      <c r="W33" s="68"/>
    </row>
    <row r="34" spans="2:23" s="5" customFormat="1" ht="18.75" customHeight="1" x14ac:dyDescent="0.4">
      <c r="B34" s="6">
        <f t="shared" si="0"/>
        <v>23</v>
      </c>
      <c r="C34" s="6" t="s">
        <v>212</v>
      </c>
      <c r="D34" s="55"/>
      <c r="E34" s="70" t="s">
        <v>210</v>
      </c>
      <c r="F34" s="55" t="s">
        <v>196</v>
      </c>
      <c r="G34" s="55">
        <v>1</v>
      </c>
      <c r="H34" s="65">
        <v>23</v>
      </c>
      <c r="I34" s="193"/>
      <c r="J34" s="57"/>
      <c r="K34" s="56" t="s">
        <v>135</v>
      </c>
      <c r="L34" s="8" t="s">
        <v>146</v>
      </c>
      <c r="M34" s="8" t="s">
        <v>184</v>
      </c>
      <c r="N34" s="66"/>
      <c r="O34" s="52">
        <v>1</v>
      </c>
      <c r="P34" s="7" t="s">
        <v>158</v>
      </c>
      <c r="Q34" s="7" t="s">
        <v>185</v>
      </c>
      <c r="R34" s="7" t="s">
        <v>158</v>
      </c>
      <c r="S34" s="7">
        <v>1</v>
      </c>
      <c r="T34" s="7" t="s">
        <v>186</v>
      </c>
      <c r="U34" s="71"/>
      <c r="V34" s="63">
        <v>1</v>
      </c>
      <c r="W34" s="66"/>
    </row>
    <row r="35" spans="2:23" s="5" customFormat="1" ht="93.75" customHeight="1" x14ac:dyDescent="0.4">
      <c r="B35" s="8">
        <f t="shared" si="0"/>
        <v>24</v>
      </c>
      <c r="C35" s="8" t="s">
        <v>213</v>
      </c>
      <c r="D35" s="54" t="s">
        <v>167</v>
      </c>
      <c r="E35" s="67" t="s">
        <v>189</v>
      </c>
      <c r="F35" s="55" t="s">
        <v>152</v>
      </c>
      <c r="G35" s="55">
        <v>1</v>
      </c>
      <c r="H35" s="65">
        <v>24</v>
      </c>
      <c r="I35" s="193" t="str">
        <f ca="1">IF(INDIRECT("補記シート!D22")="","",INDIRECT("補記シート!D22"))</f>
        <v/>
      </c>
      <c r="J35" s="66"/>
      <c r="K35" s="70" t="s">
        <v>169</v>
      </c>
      <c r="L35" s="8" t="s">
        <v>146</v>
      </c>
      <c r="M35" s="9" t="s">
        <v>214</v>
      </c>
      <c r="N35" s="68"/>
      <c r="O35" s="52">
        <v>1</v>
      </c>
      <c r="P35" s="7" t="s">
        <v>158</v>
      </c>
      <c r="Q35" s="7" t="s">
        <v>192</v>
      </c>
      <c r="R35" s="7" t="s">
        <v>158</v>
      </c>
      <c r="S35" s="7">
        <v>1</v>
      </c>
      <c r="T35" s="7" t="s">
        <v>160</v>
      </c>
      <c r="U35" s="9" t="s">
        <v>215</v>
      </c>
      <c r="V35" s="63">
        <v>1</v>
      </c>
      <c r="W35" s="68"/>
    </row>
    <row r="36" spans="2:23" ht="38.25" customHeight="1" x14ac:dyDescent="0.4">
      <c r="B36" s="47">
        <f t="shared" si="0"/>
        <v>25</v>
      </c>
      <c r="C36" s="47" t="s">
        <v>216</v>
      </c>
      <c r="D36" s="48"/>
      <c r="E36" s="75" t="s">
        <v>173</v>
      </c>
      <c r="F36" s="55" t="s">
        <v>174</v>
      </c>
      <c r="G36" s="55">
        <v>1</v>
      </c>
      <c r="H36" s="65">
        <v>25</v>
      </c>
      <c r="I36" s="192"/>
      <c r="J36" s="76"/>
      <c r="K36" s="75" t="s">
        <v>135</v>
      </c>
      <c r="L36" s="6" t="s">
        <v>136</v>
      </c>
      <c r="M36" s="47" t="s">
        <v>137</v>
      </c>
      <c r="N36" s="76"/>
      <c r="O36" s="77" t="s">
        <v>217</v>
      </c>
      <c r="P36" s="78" t="s">
        <v>218</v>
      </c>
      <c r="Q36" s="79"/>
      <c r="R36" s="79"/>
      <c r="S36" s="79"/>
      <c r="T36" s="79"/>
      <c r="U36" s="80"/>
      <c r="V36" s="63">
        <v>1</v>
      </c>
      <c r="W36" s="76"/>
    </row>
    <row r="37" spans="2:23" ht="37.5" customHeight="1" x14ac:dyDescent="0.4">
      <c r="B37" s="47">
        <f t="shared" si="0"/>
        <v>26</v>
      </c>
      <c r="C37" s="47" t="s">
        <v>219</v>
      </c>
      <c r="D37" s="48"/>
      <c r="E37" s="75" t="s">
        <v>220</v>
      </c>
      <c r="F37" s="55" t="s">
        <v>174</v>
      </c>
      <c r="G37" s="55">
        <v>1</v>
      </c>
      <c r="H37" s="65">
        <v>26</v>
      </c>
      <c r="I37" s="199" t="str">
        <f ca="1">IF(INDIRECT("参加形態別事項届出書!I33")="","",INDIRECT("参加形態別事項届出書!I33"))</f>
        <v/>
      </c>
      <c r="J37" s="76"/>
      <c r="K37" s="75" t="s">
        <v>179</v>
      </c>
      <c r="L37" s="72" t="s">
        <v>221</v>
      </c>
      <c r="M37" s="9" t="s">
        <v>222</v>
      </c>
      <c r="N37" s="81"/>
      <c r="O37" s="52">
        <v>5</v>
      </c>
      <c r="P37" s="7" t="s">
        <v>223</v>
      </c>
      <c r="Q37" s="79"/>
      <c r="R37" s="79"/>
      <c r="S37" s="79"/>
      <c r="T37" s="79"/>
      <c r="U37" s="82"/>
      <c r="V37" s="63">
        <v>1</v>
      </c>
      <c r="W37" s="81"/>
    </row>
    <row r="38" spans="2:23" ht="56.25" customHeight="1" x14ac:dyDescent="0.4">
      <c r="B38" s="6">
        <f t="shared" si="0"/>
        <v>27</v>
      </c>
      <c r="C38" s="6" t="s">
        <v>224</v>
      </c>
      <c r="D38" s="55"/>
      <c r="E38" s="70" t="s">
        <v>225</v>
      </c>
      <c r="F38" s="55" t="s">
        <v>174</v>
      </c>
      <c r="G38" s="55">
        <v>1</v>
      </c>
      <c r="H38" s="65">
        <v>27</v>
      </c>
      <c r="I38" s="193"/>
      <c r="J38" s="57"/>
      <c r="K38" s="70" t="s">
        <v>226</v>
      </c>
      <c r="L38" s="83" t="s">
        <v>227</v>
      </c>
      <c r="M38" s="47" t="s">
        <v>137</v>
      </c>
      <c r="N38" s="76"/>
      <c r="O38" s="84" t="s">
        <v>217</v>
      </c>
      <c r="P38" s="7" t="s">
        <v>223</v>
      </c>
      <c r="Q38" s="79"/>
      <c r="R38" s="79"/>
      <c r="S38" s="79"/>
      <c r="T38" s="79"/>
      <c r="U38" s="80"/>
      <c r="V38" s="63">
        <v>1</v>
      </c>
      <c r="W38" s="76"/>
    </row>
    <row r="39" spans="2:23" ht="37.5" customHeight="1" x14ac:dyDescent="0.4">
      <c r="B39" s="6">
        <f t="shared" si="0"/>
        <v>28</v>
      </c>
      <c r="C39" s="6" t="s">
        <v>228</v>
      </c>
      <c r="D39" s="55"/>
      <c r="E39" s="70" t="s">
        <v>220</v>
      </c>
      <c r="F39" s="55" t="s">
        <v>174</v>
      </c>
      <c r="G39" s="55">
        <v>1</v>
      </c>
      <c r="H39" s="65">
        <v>28</v>
      </c>
      <c r="I39" s="199" t="str">
        <f ca="1">IF(INDIRECT("参加形態別事項届出書!I38")="","",INDIRECT("参加形態別事項届出書!I38"))</f>
        <v/>
      </c>
      <c r="J39" s="57"/>
      <c r="K39" s="70" t="s">
        <v>179</v>
      </c>
      <c r="L39" s="72" t="s">
        <v>205</v>
      </c>
      <c r="M39" s="9" t="s">
        <v>222</v>
      </c>
      <c r="N39" s="68"/>
      <c r="O39" s="52">
        <v>7</v>
      </c>
      <c r="P39" s="7" t="s">
        <v>223</v>
      </c>
      <c r="Q39" s="79"/>
      <c r="R39" s="79"/>
      <c r="S39" s="79"/>
      <c r="T39" s="79"/>
      <c r="U39" s="69"/>
      <c r="V39" s="63">
        <v>1</v>
      </c>
      <c r="W39" s="68"/>
    </row>
    <row r="40" spans="2:23" ht="37.5" customHeight="1" x14ac:dyDescent="0.4">
      <c r="B40" s="47">
        <f t="shared" si="0"/>
        <v>29</v>
      </c>
      <c r="C40" s="47" t="s">
        <v>229</v>
      </c>
      <c r="D40" s="48"/>
      <c r="E40" s="75" t="s">
        <v>155</v>
      </c>
      <c r="F40" s="55" t="s">
        <v>152</v>
      </c>
      <c r="G40" s="55">
        <v>1</v>
      </c>
      <c r="H40" s="65">
        <v>29</v>
      </c>
      <c r="I40" s="193" t="str">
        <f ca="1">IF(INDIRECT("補記シート!D23")="","",INDIRECT("補記シート!D23"))</f>
        <v/>
      </c>
      <c r="J40" s="76"/>
      <c r="K40" s="75" t="s">
        <v>169</v>
      </c>
      <c r="L40" s="8" t="s">
        <v>146</v>
      </c>
      <c r="M40" s="72" t="s">
        <v>230</v>
      </c>
      <c r="N40" s="73"/>
      <c r="O40" s="85">
        <v>10</v>
      </c>
      <c r="P40" s="86" t="s">
        <v>223</v>
      </c>
      <c r="Q40" s="87"/>
      <c r="R40" s="87"/>
      <c r="S40" s="87"/>
      <c r="T40" s="87"/>
      <c r="U40" s="82"/>
      <c r="V40" s="63">
        <v>1</v>
      </c>
      <c r="W40" s="81"/>
    </row>
    <row r="41" spans="2:23" ht="75" customHeight="1" x14ac:dyDescent="0.4">
      <c r="B41" s="6">
        <f t="shared" si="0"/>
        <v>30</v>
      </c>
      <c r="C41" s="6" t="s">
        <v>231</v>
      </c>
      <c r="D41" s="55"/>
      <c r="E41" s="70" t="s">
        <v>220</v>
      </c>
      <c r="F41" s="55" t="s">
        <v>232</v>
      </c>
      <c r="G41" s="55">
        <v>1</v>
      </c>
      <c r="H41" s="65">
        <v>30</v>
      </c>
      <c r="I41" s="193" t="str">
        <f ca="1">IF(I23="","",LEFT(I23,4)&amp;"/"&amp;MID(I23,5,2)&amp;"/"&amp;RIGHT(I23,2))</f>
        <v/>
      </c>
      <c r="J41" s="57"/>
      <c r="K41" s="70" t="s">
        <v>233</v>
      </c>
      <c r="L41" s="8" t="s">
        <v>146</v>
      </c>
      <c r="M41" s="72" t="s">
        <v>234</v>
      </c>
      <c r="N41" s="88"/>
      <c r="O41" s="52">
        <v>10</v>
      </c>
      <c r="P41" s="7" t="s">
        <v>158</v>
      </c>
      <c r="Q41" s="79"/>
      <c r="R41" s="79"/>
      <c r="S41" s="79"/>
      <c r="T41" s="79"/>
      <c r="U41" s="89"/>
      <c r="V41" s="63">
        <v>1</v>
      </c>
      <c r="W41" s="90"/>
    </row>
    <row r="42" spans="2:23" ht="56.25" customHeight="1" x14ac:dyDescent="0.4">
      <c r="B42" s="6">
        <f t="shared" si="0"/>
        <v>31</v>
      </c>
      <c r="C42" s="6" t="s">
        <v>235</v>
      </c>
      <c r="D42" s="55"/>
      <c r="E42" s="70" t="s">
        <v>155</v>
      </c>
      <c r="F42" s="55" t="s">
        <v>174</v>
      </c>
      <c r="G42" s="55">
        <v>1</v>
      </c>
      <c r="H42" s="65">
        <v>31</v>
      </c>
      <c r="I42" s="193" t="str">
        <f ca="1">LEFT(I20,4)&amp;"/"&amp;MID(I20,5,2)&amp;"/"&amp;RIGHT(I20,2)</f>
        <v>0//0</v>
      </c>
      <c r="J42" s="57"/>
      <c r="K42" s="70" t="s">
        <v>233</v>
      </c>
      <c r="L42" s="8" t="s">
        <v>146</v>
      </c>
      <c r="M42" s="91" t="s">
        <v>236</v>
      </c>
      <c r="N42" s="88"/>
      <c r="O42" s="52">
        <v>10</v>
      </c>
      <c r="P42" s="7" t="s">
        <v>158</v>
      </c>
      <c r="Q42" s="79"/>
      <c r="R42" s="79"/>
      <c r="S42" s="79"/>
      <c r="T42" s="79"/>
      <c r="U42" s="89"/>
      <c r="V42" s="63">
        <v>1</v>
      </c>
      <c r="W42" s="90"/>
    </row>
    <row r="43" spans="2:23" ht="18.75" customHeight="1" x14ac:dyDescent="0.4">
      <c r="B43" s="6">
        <f t="shared" si="0"/>
        <v>32</v>
      </c>
      <c r="C43" s="92" t="s">
        <v>237</v>
      </c>
      <c r="D43" s="93"/>
      <c r="E43" s="94" t="s">
        <v>238</v>
      </c>
      <c r="F43" s="55" t="s">
        <v>174</v>
      </c>
      <c r="G43" s="55">
        <v>1</v>
      </c>
      <c r="H43" s="65">
        <v>32</v>
      </c>
      <c r="I43" s="200">
        <v>401768</v>
      </c>
      <c r="J43" s="95"/>
      <c r="K43" s="96" t="s">
        <v>239</v>
      </c>
      <c r="L43" s="8" t="s">
        <v>146</v>
      </c>
      <c r="M43" s="54" t="s">
        <v>240</v>
      </c>
      <c r="N43" s="97"/>
      <c r="O43" s="52">
        <v>10</v>
      </c>
      <c r="P43" s="7" t="s">
        <v>158</v>
      </c>
      <c r="Q43" s="79"/>
      <c r="R43" s="79"/>
      <c r="S43" s="79"/>
      <c r="T43" s="79"/>
      <c r="U43" s="98"/>
      <c r="V43" s="63">
        <v>1</v>
      </c>
      <c r="W43" s="99"/>
    </row>
    <row r="44" spans="2:23" ht="19.5" customHeight="1" thickBot="1" x14ac:dyDescent="0.45">
      <c r="B44" s="100">
        <f t="shared" si="0"/>
        <v>33</v>
      </c>
      <c r="C44" s="100" t="s">
        <v>241</v>
      </c>
      <c r="D44" s="101"/>
      <c r="E44" s="102" t="s">
        <v>155</v>
      </c>
      <c r="F44" s="100" t="s">
        <v>174</v>
      </c>
      <c r="G44" s="100">
        <v>1</v>
      </c>
      <c r="H44" s="103">
        <v>33</v>
      </c>
      <c r="I44" s="201">
        <v>401768</v>
      </c>
      <c r="J44" s="104"/>
      <c r="K44" s="102" t="s">
        <v>135</v>
      </c>
      <c r="L44" s="100" t="s">
        <v>242</v>
      </c>
      <c r="M44" s="105" t="s">
        <v>240</v>
      </c>
      <c r="N44" s="106"/>
      <c r="O44" s="107">
        <v>10</v>
      </c>
      <c r="P44" s="108" t="s">
        <v>158</v>
      </c>
      <c r="Q44" s="109"/>
      <c r="R44" s="109"/>
      <c r="S44" s="109"/>
      <c r="T44" s="109"/>
      <c r="U44" s="110"/>
      <c r="V44" s="110">
        <v>1</v>
      </c>
      <c r="W44" s="111"/>
    </row>
    <row r="45" spans="2:23" ht="18.75" customHeight="1" x14ac:dyDescent="0.4">
      <c r="B45" s="6">
        <f t="shared" si="0"/>
        <v>34</v>
      </c>
      <c r="C45" s="48" t="s">
        <v>132</v>
      </c>
      <c r="D45" s="48"/>
      <c r="E45" s="49" t="s">
        <v>155</v>
      </c>
      <c r="F45" s="48" t="s">
        <v>243</v>
      </c>
      <c r="G45" s="48">
        <v>1</v>
      </c>
      <c r="H45" s="112">
        <v>1</v>
      </c>
      <c r="I45" s="192"/>
      <c r="J45" s="76"/>
      <c r="K45" s="49" t="s">
        <v>135</v>
      </c>
      <c r="L45" s="48" t="s">
        <v>136</v>
      </c>
      <c r="M45" s="47" t="s">
        <v>244</v>
      </c>
      <c r="N45" s="51" t="s">
        <v>138</v>
      </c>
      <c r="O45" s="52" t="s">
        <v>245</v>
      </c>
      <c r="P45" s="7" t="s">
        <v>246</v>
      </c>
      <c r="Q45" s="53" t="s">
        <v>141</v>
      </c>
      <c r="R45" s="7" t="s">
        <v>139</v>
      </c>
      <c r="S45" s="7" t="s">
        <v>149</v>
      </c>
      <c r="T45" s="7" t="s">
        <v>142</v>
      </c>
      <c r="U45" s="54"/>
      <c r="V45" s="54">
        <v>1</v>
      </c>
      <c r="W45" s="51"/>
    </row>
    <row r="46" spans="2:23" s="5" customFormat="1" ht="18.75" customHeight="1" x14ac:dyDescent="0.4">
      <c r="B46" s="6">
        <f t="shared" si="0"/>
        <v>35</v>
      </c>
      <c r="C46" s="48" t="s">
        <v>144</v>
      </c>
      <c r="D46" s="113"/>
      <c r="E46" s="114" t="s">
        <v>155</v>
      </c>
      <c r="F46" s="113" t="s">
        <v>247</v>
      </c>
      <c r="G46" s="113">
        <v>1</v>
      </c>
      <c r="H46" s="65">
        <v>2</v>
      </c>
      <c r="I46" s="197"/>
      <c r="J46" s="115"/>
      <c r="K46" s="114" t="s">
        <v>135</v>
      </c>
      <c r="L46" s="8" t="s">
        <v>146</v>
      </c>
      <c r="M46" s="47" t="s">
        <v>137</v>
      </c>
      <c r="N46" s="58" t="s">
        <v>148</v>
      </c>
      <c r="O46" s="59" t="s">
        <v>139</v>
      </c>
      <c r="P46" s="60" t="s">
        <v>139</v>
      </c>
      <c r="Q46" s="61" t="s">
        <v>141</v>
      </c>
      <c r="R46" s="60" t="s">
        <v>143</v>
      </c>
      <c r="S46" s="60" t="s">
        <v>143</v>
      </c>
      <c r="T46" s="60" t="s">
        <v>143</v>
      </c>
      <c r="U46" s="62"/>
      <c r="V46" s="63">
        <v>1</v>
      </c>
      <c r="W46" s="64"/>
    </row>
    <row r="47" spans="2:23" s="5" customFormat="1" ht="18.75" customHeight="1" x14ac:dyDescent="0.4">
      <c r="B47" s="6">
        <f t="shared" si="0"/>
        <v>36</v>
      </c>
      <c r="C47" s="55" t="s">
        <v>150</v>
      </c>
      <c r="D47" s="55"/>
      <c r="E47" s="56" t="s">
        <v>162</v>
      </c>
      <c r="F47" s="55" t="s">
        <v>248</v>
      </c>
      <c r="G47" s="6">
        <v>1</v>
      </c>
      <c r="H47" s="65">
        <v>3</v>
      </c>
      <c r="I47" s="193"/>
      <c r="J47" s="57"/>
      <c r="K47" s="56" t="s">
        <v>135</v>
      </c>
      <c r="L47" s="8" t="s">
        <v>146</v>
      </c>
      <c r="M47" s="47" t="s">
        <v>137</v>
      </c>
      <c r="N47" s="58" t="s">
        <v>148</v>
      </c>
      <c r="O47" s="59" t="s">
        <v>143</v>
      </c>
      <c r="P47" s="60" t="s">
        <v>139</v>
      </c>
      <c r="Q47" s="61" t="s">
        <v>141</v>
      </c>
      <c r="R47" s="60" t="s">
        <v>143</v>
      </c>
      <c r="S47" s="60" t="s">
        <v>139</v>
      </c>
      <c r="T47" s="60" t="s">
        <v>149</v>
      </c>
      <c r="U47" s="62"/>
      <c r="V47" s="63">
        <v>1</v>
      </c>
      <c r="W47" s="64"/>
    </row>
    <row r="48" spans="2:23" s="5" customFormat="1" ht="18.75" customHeight="1" x14ac:dyDescent="0.4">
      <c r="B48" s="6">
        <f t="shared" si="0"/>
        <v>37</v>
      </c>
      <c r="C48" s="55" t="s">
        <v>153</v>
      </c>
      <c r="D48" s="113"/>
      <c r="E48" s="114" t="s">
        <v>162</v>
      </c>
      <c r="F48" s="113" t="s">
        <v>249</v>
      </c>
      <c r="G48" s="116">
        <v>1</v>
      </c>
      <c r="H48" s="65">
        <v>4</v>
      </c>
      <c r="I48" s="197"/>
      <c r="J48" s="115"/>
      <c r="K48" s="114" t="s">
        <v>135</v>
      </c>
      <c r="L48" s="8" t="s">
        <v>146</v>
      </c>
      <c r="M48" s="47" t="s">
        <v>147</v>
      </c>
      <c r="N48" s="58" t="s">
        <v>148</v>
      </c>
      <c r="O48" s="59" t="s">
        <v>149</v>
      </c>
      <c r="P48" s="60" t="s">
        <v>139</v>
      </c>
      <c r="Q48" s="61" t="s">
        <v>141</v>
      </c>
      <c r="R48" s="60" t="s">
        <v>149</v>
      </c>
      <c r="S48" s="60" t="s">
        <v>149</v>
      </c>
      <c r="T48" s="60" t="s">
        <v>149</v>
      </c>
      <c r="U48" s="62"/>
      <c r="V48" s="63">
        <v>1</v>
      </c>
      <c r="W48" s="64"/>
    </row>
    <row r="49" spans="2:23" s="5" customFormat="1" ht="18.75" customHeight="1" x14ac:dyDescent="0.4">
      <c r="B49" s="6">
        <f t="shared" si="0"/>
        <v>38</v>
      </c>
      <c r="C49" s="55" t="s">
        <v>154</v>
      </c>
      <c r="D49" s="55"/>
      <c r="E49" s="56" t="s">
        <v>151</v>
      </c>
      <c r="F49" s="6" t="s">
        <v>249</v>
      </c>
      <c r="G49" s="6">
        <v>1</v>
      </c>
      <c r="H49" s="65">
        <v>5</v>
      </c>
      <c r="I49" s="193"/>
      <c r="J49" s="57"/>
      <c r="K49" s="56" t="s">
        <v>135</v>
      </c>
      <c r="L49" s="8" t="s">
        <v>146</v>
      </c>
      <c r="M49" s="47" t="s">
        <v>137</v>
      </c>
      <c r="N49" s="58" t="s">
        <v>148</v>
      </c>
      <c r="O49" s="59" t="s">
        <v>149</v>
      </c>
      <c r="P49" s="60" t="s">
        <v>149</v>
      </c>
      <c r="Q49" s="61" t="s">
        <v>141</v>
      </c>
      <c r="R49" s="60" t="s">
        <v>149</v>
      </c>
      <c r="S49" s="60" t="s">
        <v>149</v>
      </c>
      <c r="T49" s="60" t="s">
        <v>143</v>
      </c>
      <c r="U49" s="62"/>
      <c r="V49" s="63">
        <v>1</v>
      </c>
      <c r="W49" s="64"/>
    </row>
    <row r="50" spans="2:23" s="5" customFormat="1" ht="18.75" customHeight="1" x14ac:dyDescent="0.4">
      <c r="B50" s="117">
        <f t="shared" si="0"/>
        <v>39</v>
      </c>
      <c r="C50" s="47" t="s">
        <v>156</v>
      </c>
      <c r="D50" s="48"/>
      <c r="E50" s="114" t="s">
        <v>151</v>
      </c>
      <c r="F50" s="6" t="s">
        <v>243</v>
      </c>
      <c r="G50" s="116">
        <v>1</v>
      </c>
      <c r="H50" s="65">
        <v>6</v>
      </c>
      <c r="I50" s="197">
        <v>642000</v>
      </c>
      <c r="J50" s="115"/>
      <c r="K50" s="114" t="s">
        <v>135</v>
      </c>
      <c r="L50" s="8" t="s">
        <v>146</v>
      </c>
      <c r="M50" s="6" t="s">
        <v>250</v>
      </c>
      <c r="N50" s="57"/>
      <c r="O50" s="85">
        <v>6</v>
      </c>
      <c r="P50" s="86" t="s">
        <v>251</v>
      </c>
      <c r="Q50" s="86" t="s">
        <v>159</v>
      </c>
      <c r="R50" s="86" t="s">
        <v>251</v>
      </c>
      <c r="S50" s="86">
        <v>6</v>
      </c>
      <c r="T50" s="86" t="s">
        <v>160</v>
      </c>
      <c r="U50" s="80"/>
      <c r="V50" s="63">
        <v>1</v>
      </c>
      <c r="W50" s="76"/>
    </row>
    <row r="51" spans="2:23" s="5" customFormat="1" ht="18.75" customHeight="1" x14ac:dyDescent="0.4">
      <c r="B51" s="6">
        <f t="shared" si="0"/>
        <v>40</v>
      </c>
      <c r="C51" s="6" t="s">
        <v>161</v>
      </c>
      <c r="D51" s="55"/>
      <c r="E51" s="56" t="s">
        <v>155</v>
      </c>
      <c r="F51" s="6" t="s">
        <v>249</v>
      </c>
      <c r="G51" s="6">
        <v>1</v>
      </c>
      <c r="H51" s="65">
        <v>7</v>
      </c>
      <c r="I51" s="193" t="s">
        <v>252</v>
      </c>
      <c r="J51" s="57"/>
      <c r="K51" s="56" t="s">
        <v>135</v>
      </c>
      <c r="L51" s="8" t="s">
        <v>146</v>
      </c>
      <c r="M51" s="6" t="s">
        <v>253</v>
      </c>
      <c r="N51" s="57"/>
      <c r="O51" s="52">
        <v>3</v>
      </c>
      <c r="P51" s="7" t="s">
        <v>251</v>
      </c>
      <c r="Q51" s="7" t="s">
        <v>159</v>
      </c>
      <c r="R51" s="7" t="s">
        <v>251</v>
      </c>
      <c r="S51" s="7">
        <v>3</v>
      </c>
      <c r="T51" s="7" t="s">
        <v>165</v>
      </c>
      <c r="U51" s="63"/>
      <c r="V51" s="63">
        <v>1</v>
      </c>
      <c r="W51" s="57"/>
    </row>
    <row r="52" spans="2:23" s="5" customFormat="1" ht="56.25" customHeight="1" x14ac:dyDescent="0.4">
      <c r="B52" s="8">
        <f t="shared" si="0"/>
        <v>41</v>
      </c>
      <c r="C52" s="8" t="s">
        <v>166</v>
      </c>
      <c r="D52" s="54" t="s">
        <v>167</v>
      </c>
      <c r="E52" s="114" t="s">
        <v>254</v>
      </c>
      <c r="F52" s="6" t="s">
        <v>249</v>
      </c>
      <c r="G52" s="47">
        <v>1</v>
      </c>
      <c r="H52" s="65">
        <v>8</v>
      </c>
      <c r="I52" s="198">
        <f ca="1">INDIRECT("補記シート!D24")</f>
        <v>0</v>
      </c>
      <c r="J52" s="118"/>
      <c r="K52" s="119" t="s">
        <v>169</v>
      </c>
      <c r="L52" s="8" t="s">
        <v>146</v>
      </c>
      <c r="M52" s="9" t="s">
        <v>170</v>
      </c>
      <c r="N52" s="68"/>
      <c r="O52" s="52">
        <v>7</v>
      </c>
      <c r="P52" s="7" t="s">
        <v>251</v>
      </c>
      <c r="Q52" s="7" t="s">
        <v>159</v>
      </c>
      <c r="R52" s="7" t="s">
        <v>251</v>
      </c>
      <c r="S52" s="7">
        <v>7</v>
      </c>
      <c r="T52" s="7" t="s">
        <v>171</v>
      </c>
      <c r="U52" s="69"/>
      <c r="V52" s="63">
        <v>1</v>
      </c>
      <c r="W52" s="68"/>
    </row>
    <row r="53" spans="2:23" s="5" customFormat="1" ht="37.5" customHeight="1" x14ac:dyDescent="0.4">
      <c r="B53" s="6">
        <f t="shared" si="0"/>
        <v>42</v>
      </c>
      <c r="C53" s="8" t="s">
        <v>172</v>
      </c>
      <c r="D53" s="54" t="s">
        <v>255</v>
      </c>
      <c r="E53" s="56" t="s">
        <v>177</v>
      </c>
      <c r="F53" s="6" t="s">
        <v>256</v>
      </c>
      <c r="G53" s="6">
        <v>1</v>
      </c>
      <c r="H53" s="65">
        <v>9</v>
      </c>
      <c r="I53" s="194">
        <f ca="1">INDIRECT("補記シート!D25")</f>
        <v>0</v>
      </c>
      <c r="J53" s="66"/>
      <c r="K53" s="67" t="s">
        <v>169</v>
      </c>
      <c r="L53" s="8" t="s">
        <v>146</v>
      </c>
      <c r="M53" s="9" t="s">
        <v>175</v>
      </c>
      <c r="N53" s="68"/>
      <c r="O53" s="52">
        <v>8</v>
      </c>
      <c r="P53" s="7" t="s">
        <v>251</v>
      </c>
      <c r="Q53" s="7" t="s">
        <v>159</v>
      </c>
      <c r="R53" s="7" t="s">
        <v>251</v>
      </c>
      <c r="S53" s="7">
        <v>8</v>
      </c>
      <c r="T53" s="7" t="s">
        <v>160</v>
      </c>
      <c r="U53" s="69"/>
      <c r="V53" s="63">
        <v>1</v>
      </c>
      <c r="W53" s="68"/>
    </row>
    <row r="54" spans="2:23" s="5" customFormat="1" ht="56.25" customHeight="1" x14ac:dyDescent="0.4">
      <c r="B54" s="8">
        <f t="shared" si="0"/>
        <v>43</v>
      </c>
      <c r="C54" s="6" t="s">
        <v>176</v>
      </c>
      <c r="D54" s="55"/>
      <c r="E54" s="114" t="s">
        <v>257</v>
      </c>
      <c r="F54" s="6" t="s">
        <v>258</v>
      </c>
      <c r="G54" s="6">
        <v>1</v>
      </c>
      <c r="H54" s="65">
        <v>10</v>
      </c>
      <c r="I54" s="193" t="str">
        <f ca="1">IF(ISBLANK(INDIRECT("参加形態別事項届出書!R25"))=TRUE,"",IF(INDIRECT("参加形態別事項届出書!I24")="新規",1,IF(INDIRECT("参加形態別事項届出書!I24")="変更",2,"")))</f>
        <v/>
      </c>
      <c r="J54" s="57"/>
      <c r="K54" s="70" t="s">
        <v>179</v>
      </c>
      <c r="L54" s="9" t="s">
        <v>180</v>
      </c>
      <c r="M54" s="9" t="s">
        <v>181</v>
      </c>
      <c r="N54" s="68"/>
      <c r="O54" s="52">
        <v>1</v>
      </c>
      <c r="P54" s="7" t="s">
        <v>251</v>
      </c>
      <c r="Q54" s="7" t="s">
        <v>159</v>
      </c>
      <c r="R54" s="7" t="s">
        <v>251</v>
      </c>
      <c r="S54" s="7">
        <v>1</v>
      </c>
      <c r="T54" s="7" t="s">
        <v>160</v>
      </c>
      <c r="U54" s="69"/>
      <c r="V54" s="63">
        <v>1</v>
      </c>
      <c r="W54" s="68"/>
    </row>
    <row r="55" spans="2:23" s="5" customFormat="1" ht="18.75" customHeight="1" x14ac:dyDescent="0.4">
      <c r="B55" s="6">
        <f t="shared" si="0"/>
        <v>44</v>
      </c>
      <c r="C55" s="6" t="s">
        <v>182</v>
      </c>
      <c r="D55" s="55"/>
      <c r="E55" s="70" t="s">
        <v>259</v>
      </c>
      <c r="F55" s="47" t="s">
        <v>256</v>
      </c>
      <c r="G55" s="6">
        <v>1</v>
      </c>
      <c r="H55" s="65">
        <v>11</v>
      </c>
      <c r="I55" s="193"/>
      <c r="J55" s="57"/>
      <c r="K55" s="70" t="s">
        <v>135</v>
      </c>
      <c r="L55" s="8" t="s">
        <v>146</v>
      </c>
      <c r="M55" s="8" t="s">
        <v>184</v>
      </c>
      <c r="N55" s="66"/>
      <c r="O55" s="52">
        <v>1</v>
      </c>
      <c r="P55" s="7" t="s">
        <v>251</v>
      </c>
      <c r="Q55" s="7" t="s">
        <v>185</v>
      </c>
      <c r="R55" s="7" t="s">
        <v>251</v>
      </c>
      <c r="S55" s="7">
        <v>1</v>
      </c>
      <c r="T55" s="7" t="s">
        <v>186</v>
      </c>
      <c r="U55" s="71"/>
      <c r="V55" s="63">
        <v>1</v>
      </c>
      <c r="W55" s="66"/>
    </row>
    <row r="56" spans="2:23" s="5" customFormat="1" ht="93.75" customHeight="1" x14ac:dyDescent="0.4">
      <c r="B56" s="8">
        <f t="shared" si="0"/>
        <v>45</v>
      </c>
      <c r="C56" s="8" t="s">
        <v>260</v>
      </c>
      <c r="D56" s="54" t="s">
        <v>255</v>
      </c>
      <c r="E56" s="67" t="s">
        <v>261</v>
      </c>
      <c r="F56" s="47" t="s">
        <v>256</v>
      </c>
      <c r="G56" s="6">
        <v>1</v>
      </c>
      <c r="H56" s="65">
        <v>12</v>
      </c>
      <c r="I56" s="194" t="str">
        <f ca="1">IF(I54=1,TEXT(DATE(INDIRECT("参加形態別事項届出書!I27"),INDIRECT("参加形態別事項届出書!O27"),INDIRECT("参加形態別事項届出書!U27")),"YYYYMMDD"),"")</f>
        <v/>
      </c>
      <c r="J56" s="66"/>
      <c r="K56" s="67" t="s">
        <v>179</v>
      </c>
      <c r="L56" s="9" t="s">
        <v>190</v>
      </c>
      <c r="M56" s="72" t="s">
        <v>191</v>
      </c>
      <c r="N56" s="73"/>
      <c r="O56" s="52">
        <v>8</v>
      </c>
      <c r="P56" s="7" t="s">
        <v>251</v>
      </c>
      <c r="Q56" s="7" t="s">
        <v>192</v>
      </c>
      <c r="R56" s="7" t="s">
        <v>251</v>
      </c>
      <c r="S56" s="7">
        <v>8</v>
      </c>
      <c r="T56" s="7" t="s">
        <v>160</v>
      </c>
      <c r="U56" s="9" t="s">
        <v>262</v>
      </c>
      <c r="V56" s="63">
        <v>1</v>
      </c>
      <c r="W56" s="68"/>
    </row>
    <row r="57" spans="2:23" s="5" customFormat="1" ht="18.75" customHeight="1" x14ac:dyDescent="0.4">
      <c r="B57" s="6">
        <f t="shared" si="0"/>
        <v>46</v>
      </c>
      <c r="C57" s="6" t="s">
        <v>194</v>
      </c>
      <c r="D57" s="55"/>
      <c r="E57" s="70" t="s">
        <v>263</v>
      </c>
      <c r="F57" s="47" t="s">
        <v>256</v>
      </c>
      <c r="G57" s="6">
        <v>1</v>
      </c>
      <c r="H57" s="65">
        <v>13</v>
      </c>
      <c r="I57" s="193"/>
      <c r="J57" s="57"/>
      <c r="K57" s="70" t="s">
        <v>135</v>
      </c>
      <c r="L57" s="8" t="s">
        <v>146</v>
      </c>
      <c r="M57" s="8" t="s">
        <v>184</v>
      </c>
      <c r="N57" s="66"/>
      <c r="O57" s="52">
        <v>1</v>
      </c>
      <c r="P57" s="7" t="s">
        <v>251</v>
      </c>
      <c r="Q57" s="7" t="s">
        <v>185</v>
      </c>
      <c r="R57" s="7" t="s">
        <v>251</v>
      </c>
      <c r="S57" s="7">
        <v>1</v>
      </c>
      <c r="T57" s="7" t="s">
        <v>186</v>
      </c>
      <c r="U57" s="71"/>
      <c r="V57" s="63">
        <v>1</v>
      </c>
      <c r="W57" s="66"/>
    </row>
    <row r="58" spans="2:23" s="5" customFormat="1" ht="18.75" customHeight="1" x14ac:dyDescent="0.4">
      <c r="B58" s="8">
        <f t="shared" si="0"/>
        <v>47</v>
      </c>
      <c r="C58" s="6" t="s">
        <v>195</v>
      </c>
      <c r="D58" s="54" t="s">
        <v>255</v>
      </c>
      <c r="E58" s="70" t="s">
        <v>264</v>
      </c>
      <c r="F58" s="47" t="s">
        <v>256</v>
      </c>
      <c r="G58" s="6">
        <v>1</v>
      </c>
      <c r="H58" s="65">
        <v>14</v>
      </c>
      <c r="I58" s="193">
        <v>29991231</v>
      </c>
      <c r="J58" s="57"/>
      <c r="K58" s="70" t="s">
        <v>135</v>
      </c>
      <c r="L58" s="8" t="s">
        <v>146</v>
      </c>
      <c r="M58" s="6" t="s">
        <v>265</v>
      </c>
      <c r="N58" s="57"/>
      <c r="O58" s="52">
        <v>8</v>
      </c>
      <c r="P58" s="7" t="s">
        <v>251</v>
      </c>
      <c r="Q58" s="7" t="s">
        <v>185</v>
      </c>
      <c r="R58" s="7" t="s">
        <v>251</v>
      </c>
      <c r="S58" s="7">
        <v>8</v>
      </c>
      <c r="T58" s="7" t="s">
        <v>160</v>
      </c>
      <c r="U58" s="63"/>
      <c r="V58" s="63">
        <v>1</v>
      </c>
      <c r="W58" s="57"/>
    </row>
    <row r="59" spans="2:23" s="5" customFormat="1" ht="37.5" customHeight="1" x14ac:dyDescent="0.4">
      <c r="B59" s="6">
        <f t="shared" si="0"/>
        <v>48</v>
      </c>
      <c r="C59" s="6" t="s">
        <v>198</v>
      </c>
      <c r="D59" s="54"/>
      <c r="E59" s="70" t="s">
        <v>263</v>
      </c>
      <c r="F59" s="47" t="s">
        <v>249</v>
      </c>
      <c r="G59" s="6">
        <v>1</v>
      </c>
      <c r="H59" s="65">
        <v>15</v>
      </c>
      <c r="I59" s="193"/>
      <c r="J59" s="57"/>
      <c r="K59" s="70" t="s">
        <v>135</v>
      </c>
      <c r="L59" s="6" t="s">
        <v>242</v>
      </c>
      <c r="M59" s="6" t="s">
        <v>137</v>
      </c>
      <c r="N59" s="57"/>
      <c r="O59" s="52">
        <v>1</v>
      </c>
      <c r="P59" s="7" t="s">
        <v>251</v>
      </c>
      <c r="Q59" s="7" t="s">
        <v>185</v>
      </c>
      <c r="R59" s="7" t="s">
        <v>251</v>
      </c>
      <c r="S59" s="7">
        <v>1</v>
      </c>
      <c r="T59" s="7" t="s">
        <v>186</v>
      </c>
      <c r="U59" s="63"/>
      <c r="V59" s="63">
        <v>1</v>
      </c>
      <c r="W59" s="57"/>
    </row>
    <row r="60" spans="2:23" s="5" customFormat="1" ht="75" x14ac:dyDescent="0.4">
      <c r="B60" s="8">
        <f t="shared" si="0"/>
        <v>49</v>
      </c>
      <c r="C60" s="6" t="s">
        <v>199</v>
      </c>
      <c r="D60" s="54" t="s">
        <v>208</v>
      </c>
      <c r="E60" s="70" t="s">
        <v>264</v>
      </c>
      <c r="F60" s="47" t="s">
        <v>249</v>
      </c>
      <c r="G60" s="6">
        <v>1</v>
      </c>
      <c r="H60" s="65">
        <v>16</v>
      </c>
      <c r="I60" s="193" t="str">
        <f ca="1">IF(INDIRECT("補記シート!D26")="","",INDIRECT("補記シート!D26"))</f>
        <v/>
      </c>
      <c r="J60" s="57"/>
      <c r="K60" s="56" t="s">
        <v>200</v>
      </c>
      <c r="L60" s="8" t="s">
        <v>146</v>
      </c>
      <c r="M60" s="9" t="s">
        <v>201</v>
      </c>
      <c r="N60" s="68" t="s">
        <v>202</v>
      </c>
      <c r="O60" s="52">
        <v>7</v>
      </c>
      <c r="P60" s="7" t="s">
        <v>251</v>
      </c>
      <c r="Q60" s="7" t="s">
        <v>185</v>
      </c>
      <c r="R60" s="7" t="s">
        <v>251</v>
      </c>
      <c r="S60" s="7">
        <v>7</v>
      </c>
      <c r="T60" s="7" t="s">
        <v>171</v>
      </c>
      <c r="U60" s="63"/>
      <c r="V60" s="63">
        <v>1</v>
      </c>
      <c r="W60" s="57"/>
    </row>
    <row r="61" spans="2:23" s="5" customFormat="1" ht="18.75" customHeight="1" x14ac:dyDescent="0.4">
      <c r="B61" s="6">
        <f t="shared" si="0"/>
        <v>50</v>
      </c>
      <c r="C61" s="6" t="s">
        <v>266</v>
      </c>
      <c r="D61" s="55"/>
      <c r="E61" s="70" t="s">
        <v>267</v>
      </c>
      <c r="F61" s="47" t="s">
        <v>256</v>
      </c>
      <c r="G61" s="6">
        <v>1</v>
      </c>
      <c r="H61" s="65">
        <v>17</v>
      </c>
      <c r="I61" s="193"/>
      <c r="J61" s="57"/>
      <c r="K61" s="70" t="s">
        <v>135</v>
      </c>
      <c r="L61" s="6" t="s">
        <v>268</v>
      </c>
      <c r="M61" s="6" t="s">
        <v>137</v>
      </c>
      <c r="N61" s="57"/>
      <c r="O61" s="52">
        <v>1</v>
      </c>
      <c r="P61" s="7" t="s">
        <v>251</v>
      </c>
      <c r="Q61" s="7" t="s">
        <v>185</v>
      </c>
      <c r="R61" s="7" t="s">
        <v>251</v>
      </c>
      <c r="S61" s="7">
        <v>1</v>
      </c>
      <c r="T61" s="7" t="s">
        <v>186</v>
      </c>
      <c r="U61" s="63"/>
      <c r="V61" s="63">
        <v>1</v>
      </c>
      <c r="W61" s="57"/>
    </row>
    <row r="62" spans="2:23" s="5" customFormat="1" ht="75" customHeight="1" x14ac:dyDescent="0.4">
      <c r="B62" s="8">
        <f t="shared" si="0"/>
        <v>51</v>
      </c>
      <c r="C62" s="8" t="s">
        <v>269</v>
      </c>
      <c r="D62" s="54" t="s">
        <v>255</v>
      </c>
      <c r="E62" s="67" t="s">
        <v>261</v>
      </c>
      <c r="F62" s="47" t="s">
        <v>249</v>
      </c>
      <c r="G62" s="6">
        <v>1</v>
      </c>
      <c r="H62" s="65">
        <v>18</v>
      </c>
      <c r="I62" s="193" t="str">
        <f ca="1">IF(INDIRECT("補記シート!D27")="","",INDIRECT("補記シート!D27"))</f>
        <v/>
      </c>
      <c r="J62" s="66"/>
      <c r="K62" s="67" t="s">
        <v>169</v>
      </c>
      <c r="L62" s="6" t="s">
        <v>270</v>
      </c>
      <c r="M62" s="9" t="s">
        <v>271</v>
      </c>
      <c r="N62" s="68"/>
      <c r="O62" s="52">
        <v>1</v>
      </c>
      <c r="P62" s="7" t="s">
        <v>251</v>
      </c>
      <c r="Q62" s="7" t="s">
        <v>192</v>
      </c>
      <c r="R62" s="7" t="s">
        <v>251</v>
      </c>
      <c r="S62" s="7">
        <v>1</v>
      </c>
      <c r="T62" s="7" t="s">
        <v>160</v>
      </c>
      <c r="U62" s="9" t="s">
        <v>272</v>
      </c>
      <c r="V62" s="63">
        <v>1</v>
      </c>
      <c r="W62" s="68"/>
    </row>
    <row r="63" spans="2:23" s="5" customFormat="1" ht="18.75" customHeight="1" x14ac:dyDescent="0.4">
      <c r="B63" s="6">
        <f t="shared" si="0"/>
        <v>52</v>
      </c>
      <c r="C63" s="6" t="s">
        <v>273</v>
      </c>
      <c r="D63" s="55"/>
      <c r="E63" s="70" t="s">
        <v>267</v>
      </c>
      <c r="F63" s="47" t="s">
        <v>256</v>
      </c>
      <c r="G63" s="6">
        <v>1</v>
      </c>
      <c r="H63" s="65">
        <v>19</v>
      </c>
      <c r="I63" s="193"/>
      <c r="J63" s="57"/>
      <c r="K63" s="70" t="s">
        <v>135</v>
      </c>
      <c r="L63" s="6" t="s">
        <v>268</v>
      </c>
      <c r="M63" s="6" t="s">
        <v>137</v>
      </c>
      <c r="N63" s="57"/>
      <c r="O63" s="52">
        <v>1</v>
      </c>
      <c r="P63" s="7" t="s">
        <v>251</v>
      </c>
      <c r="Q63" s="7" t="s">
        <v>185</v>
      </c>
      <c r="R63" s="7" t="s">
        <v>251</v>
      </c>
      <c r="S63" s="7">
        <v>1</v>
      </c>
      <c r="T63" s="7" t="s">
        <v>186</v>
      </c>
      <c r="U63" s="63"/>
      <c r="V63" s="63">
        <v>1</v>
      </c>
      <c r="W63" s="57"/>
    </row>
    <row r="64" spans="2:23" s="5" customFormat="1" ht="75" customHeight="1" x14ac:dyDescent="0.4">
      <c r="B64" s="8">
        <f t="shared" si="0"/>
        <v>53</v>
      </c>
      <c r="C64" s="8" t="s">
        <v>274</v>
      </c>
      <c r="D64" s="54" t="s">
        <v>255</v>
      </c>
      <c r="E64" s="67" t="s">
        <v>264</v>
      </c>
      <c r="F64" s="47" t="s">
        <v>256</v>
      </c>
      <c r="G64" s="6">
        <v>1</v>
      </c>
      <c r="H64" s="65">
        <v>20</v>
      </c>
      <c r="I64" s="193" t="str">
        <f ca="1">IF(AND(I54=1,INDIRECT("補記シート!H121")=""),0,IF(INDIRECT("補記シート!H121")="","",INDIRECT("補記シート!H121")))</f>
        <v/>
      </c>
      <c r="J64" s="66"/>
      <c r="K64" s="67" t="s">
        <v>169</v>
      </c>
      <c r="L64" s="6" t="s">
        <v>242</v>
      </c>
      <c r="M64" s="9" t="s">
        <v>271</v>
      </c>
      <c r="N64" s="68"/>
      <c r="O64" s="52">
        <v>1</v>
      </c>
      <c r="P64" s="7" t="s">
        <v>251</v>
      </c>
      <c r="Q64" s="7" t="s">
        <v>192</v>
      </c>
      <c r="R64" s="7" t="s">
        <v>251</v>
      </c>
      <c r="S64" s="7">
        <v>1</v>
      </c>
      <c r="T64" s="7" t="s">
        <v>160</v>
      </c>
      <c r="U64" s="9" t="s">
        <v>272</v>
      </c>
      <c r="V64" s="63">
        <v>1</v>
      </c>
      <c r="W64" s="68"/>
    </row>
    <row r="65" spans="2:23" ht="18.75" customHeight="1" x14ac:dyDescent="0.4">
      <c r="B65" s="47">
        <f t="shared" si="0"/>
        <v>54</v>
      </c>
      <c r="C65" s="47" t="s">
        <v>275</v>
      </c>
      <c r="D65" s="48"/>
      <c r="E65" s="114" t="s">
        <v>257</v>
      </c>
      <c r="F65" s="47" t="s">
        <v>249</v>
      </c>
      <c r="G65" s="6">
        <v>1</v>
      </c>
      <c r="H65" s="65">
        <v>21</v>
      </c>
      <c r="I65" s="192"/>
      <c r="J65" s="76"/>
      <c r="K65" s="75" t="s">
        <v>135</v>
      </c>
      <c r="L65" s="6" t="s">
        <v>242</v>
      </c>
      <c r="M65" s="6" t="s">
        <v>147</v>
      </c>
      <c r="N65" s="76"/>
      <c r="O65" s="120" t="s">
        <v>276</v>
      </c>
      <c r="P65" s="86" t="s">
        <v>277</v>
      </c>
      <c r="Q65" s="87"/>
      <c r="R65" s="87"/>
      <c r="S65" s="87"/>
      <c r="T65" s="87"/>
      <c r="U65" s="80"/>
      <c r="V65" s="63">
        <v>1</v>
      </c>
      <c r="W65" s="76"/>
    </row>
    <row r="66" spans="2:23" ht="37.5" customHeight="1" x14ac:dyDescent="0.4">
      <c r="B66" s="6">
        <f t="shared" si="0"/>
        <v>55</v>
      </c>
      <c r="C66" s="6" t="s">
        <v>278</v>
      </c>
      <c r="D66" s="55"/>
      <c r="E66" s="70" t="s">
        <v>279</v>
      </c>
      <c r="F66" s="47" t="s">
        <v>256</v>
      </c>
      <c r="G66" s="6">
        <v>1</v>
      </c>
      <c r="H66" s="65">
        <v>22</v>
      </c>
      <c r="I66" s="193" t="str">
        <f ca="1">IF(INDIRECT("参加形態別事項届出書!I42")="","",INDIRECT("参加形態別事項届出書!I42"))</f>
        <v/>
      </c>
      <c r="J66" s="57"/>
      <c r="K66" s="70" t="s">
        <v>179</v>
      </c>
      <c r="L66" s="72" t="s">
        <v>221</v>
      </c>
      <c r="M66" s="9" t="s">
        <v>222</v>
      </c>
      <c r="N66" s="90"/>
      <c r="O66" s="52">
        <v>5</v>
      </c>
      <c r="P66" s="7" t="s">
        <v>277</v>
      </c>
      <c r="Q66" s="79"/>
      <c r="R66" s="79"/>
      <c r="S66" s="79"/>
      <c r="T66" s="79"/>
      <c r="U66" s="89"/>
      <c r="V66" s="63">
        <v>1</v>
      </c>
      <c r="W66" s="90"/>
    </row>
    <row r="67" spans="2:23" ht="37.5" customHeight="1" x14ac:dyDescent="0.4">
      <c r="B67" s="47">
        <f t="shared" si="0"/>
        <v>56</v>
      </c>
      <c r="C67" s="47" t="s">
        <v>229</v>
      </c>
      <c r="D67" s="48"/>
      <c r="E67" s="114" t="s">
        <v>257</v>
      </c>
      <c r="F67" s="47" t="s">
        <v>256</v>
      </c>
      <c r="G67" s="6">
        <v>1</v>
      </c>
      <c r="H67" s="65">
        <v>23</v>
      </c>
      <c r="I67" s="192" t="str">
        <f ca="1">IF(INDIRECT("補記シート!D28")="","",INDIRECT("補記シート!D28"))</f>
        <v/>
      </c>
      <c r="J67" s="76"/>
      <c r="K67" s="75" t="s">
        <v>169</v>
      </c>
      <c r="L67" s="6" t="s">
        <v>280</v>
      </c>
      <c r="M67" s="121" t="s">
        <v>230</v>
      </c>
      <c r="N67" s="122"/>
      <c r="O67" s="85">
        <v>10</v>
      </c>
      <c r="P67" s="86" t="s">
        <v>277</v>
      </c>
      <c r="Q67" s="87"/>
      <c r="R67" s="87"/>
      <c r="S67" s="87"/>
      <c r="T67" s="87"/>
      <c r="U67" s="123"/>
      <c r="V67" s="63">
        <v>1</v>
      </c>
      <c r="W67" s="122"/>
    </row>
    <row r="68" spans="2:23" ht="75" customHeight="1" x14ac:dyDescent="0.4">
      <c r="B68" s="6">
        <f t="shared" si="0"/>
        <v>57</v>
      </c>
      <c r="C68" s="6" t="s">
        <v>281</v>
      </c>
      <c r="D68" s="55"/>
      <c r="E68" s="70" t="s">
        <v>282</v>
      </c>
      <c r="F68" s="47" t="s">
        <v>256</v>
      </c>
      <c r="G68" s="6">
        <v>1</v>
      </c>
      <c r="H68" s="65">
        <v>24</v>
      </c>
      <c r="I68" s="193" t="str">
        <f ca="1">IF(I56="","",LEFT(I56,4)&amp;"/"&amp;MID(I56,5,2)&amp;"/"&amp;RIGHT(I56,2))</f>
        <v/>
      </c>
      <c r="J68" s="57"/>
      <c r="K68" s="70" t="s">
        <v>283</v>
      </c>
      <c r="L68" s="8" t="s">
        <v>146</v>
      </c>
      <c r="M68" s="72" t="s">
        <v>284</v>
      </c>
      <c r="N68" s="88"/>
      <c r="O68" s="52">
        <v>10</v>
      </c>
      <c r="P68" s="124" t="s">
        <v>277</v>
      </c>
      <c r="Q68" s="125"/>
      <c r="R68" s="125"/>
      <c r="S68" s="125"/>
      <c r="T68" s="125"/>
      <c r="U68" s="89"/>
      <c r="V68" s="63">
        <v>1</v>
      </c>
      <c r="W68" s="90"/>
    </row>
    <row r="69" spans="2:23" ht="56.25" customHeight="1" x14ac:dyDescent="0.4">
      <c r="B69" s="6">
        <f t="shared" si="0"/>
        <v>58</v>
      </c>
      <c r="C69" s="6" t="s">
        <v>285</v>
      </c>
      <c r="D69" s="55"/>
      <c r="E69" s="70" t="s">
        <v>173</v>
      </c>
      <c r="F69" s="47" t="s">
        <v>243</v>
      </c>
      <c r="G69" s="6">
        <v>1</v>
      </c>
      <c r="H69" s="65">
        <v>25</v>
      </c>
      <c r="I69" s="193" t="str">
        <f ca="1">LEFT(I53,4)&amp;"/"&amp;MID(I53,5,2)&amp;"/"&amp;RIGHT(I53,2)</f>
        <v>0//0</v>
      </c>
      <c r="J69" s="57"/>
      <c r="K69" s="70" t="s">
        <v>286</v>
      </c>
      <c r="L69" s="8" t="s">
        <v>146</v>
      </c>
      <c r="M69" s="91" t="s">
        <v>287</v>
      </c>
      <c r="N69" s="88"/>
      <c r="O69" s="52">
        <v>10</v>
      </c>
      <c r="P69" s="124" t="s">
        <v>277</v>
      </c>
      <c r="Q69" s="125"/>
      <c r="R69" s="125"/>
      <c r="S69" s="125"/>
      <c r="T69" s="125"/>
      <c r="U69" s="89"/>
      <c r="V69" s="63">
        <v>1</v>
      </c>
      <c r="W69" s="90"/>
    </row>
    <row r="70" spans="2:23" ht="18.75" customHeight="1" x14ac:dyDescent="0.4">
      <c r="B70" s="6">
        <f t="shared" si="0"/>
        <v>59</v>
      </c>
      <c r="C70" s="92" t="s">
        <v>288</v>
      </c>
      <c r="D70" s="93"/>
      <c r="E70" s="94" t="s">
        <v>257</v>
      </c>
      <c r="F70" s="113" t="s">
        <v>249</v>
      </c>
      <c r="G70" s="92">
        <v>1</v>
      </c>
      <c r="H70" s="65">
        <v>26</v>
      </c>
      <c r="I70" s="200">
        <v>401768</v>
      </c>
      <c r="J70" s="95"/>
      <c r="K70" s="96" t="s">
        <v>289</v>
      </c>
      <c r="L70" s="8" t="s">
        <v>146</v>
      </c>
      <c r="M70" s="54" t="s">
        <v>240</v>
      </c>
      <c r="N70" s="97"/>
      <c r="O70" s="52">
        <v>10</v>
      </c>
      <c r="P70" s="124" t="s">
        <v>277</v>
      </c>
      <c r="Q70" s="125"/>
      <c r="R70" s="125"/>
      <c r="S70" s="125"/>
      <c r="T70" s="125"/>
      <c r="U70" s="98"/>
      <c r="V70" s="63">
        <v>1</v>
      </c>
      <c r="W70" s="99"/>
    </row>
    <row r="71" spans="2:23" ht="19.5" customHeight="1" thickBot="1" x14ac:dyDescent="0.45">
      <c r="B71" s="100">
        <f t="shared" si="0"/>
        <v>60</v>
      </c>
      <c r="C71" s="100" t="s">
        <v>290</v>
      </c>
      <c r="D71" s="101"/>
      <c r="E71" s="102" t="s">
        <v>155</v>
      </c>
      <c r="F71" s="100" t="s">
        <v>249</v>
      </c>
      <c r="G71" s="100">
        <v>1</v>
      </c>
      <c r="H71" s="103">
        <v>27</v>
      </c>
      <c r="I71" s="201">
        <v>401768</v>
      </c>
      <c r="J71" s="104"/>
      <c r="K71" s="102" t="s">
        <v>135</v>
      </c>
      <c r="L71" s="100" t="s">
        <v>270</v>
      </c>
      <c r="M71" s="105" t="s">
        <v>240</v>
      </c>
      <c r="N71" s="106"/>
      <c r="O71" s="107">
        <v>10</v>
      </c>
      <c r="P71" s="108" t="s">
        <v>277</v>
      </c>
      <c r="Q71" s="109"/>
      <c r="R71" s="109"/>
      <c r="S71" s="109"/>
      <c r="T71" s="109"/>
      <c r="U71" s="110"/>
      <c r="V71" s="110">
        <v>1</v>
      </c>
      <c r="W71" s="111"/>
    </row>
    <row r="72" spans="2:23" s="5" customFormat="1" ht="18.75" customHeight="1" x14ac:dyDescent="0.4">
      <c r="B72" s="47">
        <f t="shared" si="0"/>
        <v>61</v>
      </c>
      <c r="C72" s="48" t="s">
        <v>132</v>
      </c>
      <c r="D72" s="126"/>
      <c r="E72" s="114" t="s">
        <v>291</v>
      </c>
      <c r="F72" s="113" t="s">
        <v>292</v>
      </c>
      <c r="G72" s="113">
        <v>1</v>
      </c>
      <c r="H72" s="112">
        <v>1</v>
      </c>
      <c r="I72" s="197"/>
      <c r="J72" s="115"/>
      <c r="K72" s="114" t="s">
        <v>293</v>
      </c>
      <c r="L72" s="48" t="s">
        <v>270</v>
      </c>
      <c r="M72" s="47" t="s">
        <v>147</v>
      </c>
      <c r="N72" s="51" t="s">
        <v>138</v>
      </c>
      <c r="O72" s="52" t="s">
        <v>139</v>
      </c>
      <c r="P72" s="7" t="s">
        <v>294</v>
      </c>
      <c r="Q72" s="53" t="s">
        <v>141</v>
      </c>
      <c r="R72" s="7" t="s">
        <v>143</v>
      </c>
      <c r="S72" s="7" t="s">
        <v>149</v>
      </c>
      <c r="T72" s="7" t="s">
        <v>143</v>
      </c>
      <c r="U72" s="54"/>
      <c r="V72" s="54">
        <v>1</v>
      </c>
      <c r="W72" s="51"/>
    </row>
    <row r="73" spans="2:23" s="5" customFormat="1" ht="18.75" customHeight="1" x14ac:dyDescent="0.4">
      <c r="B73" s="6">
        <f t="shared" si="0"/>
        <v>62</v>
      </c>
      <c r="C73" s="55" t="s">
        <v>144</v>
      </c>
      <c r="D73" s="127"/>
      <c r="E73" s="70" t="s">
        <v>162</v>
      </c>
      <c r="F73" s="6" t="s">
        <v>295</v>
      </c>
      <c r="G73" s="8">
        <v>1</v>
      </c>
      <c r="H73" s="128">
        <v>2</v>
      </c>
      <c r="I73" s="194"/>
      <c r="J73" s="66"/>
      <c r="K73" s="67" t="s">
        <v>296</v>
      </c>
      <c r="L73" s="8" t="s">
        <v>146</v>
      </c>
      <c r="M73" s="47" t="s">
        <v>297</v>
      </c>
      <c r="N73" s="58" t="s">
        <v>148</v>
      </c>
      <c r="O73" s="59" t="s">
        <v>139</v>
      </c>
      <c r="P73" s="60" t="s">
        <v>149</v>
      </c>
      <c r="Q73" s="61" t="s">
        <v>141</v>
      </c>
      <c r="R73" s="60" t="s">
        <v>143</v>
      </c>
      <c r="S73" s="60" t="s">
        <v>149</v>
      </c>
      <c r="T73" s="60" t="s">
        <v>294</v>
      </c>
      <c r="U73" s="62"/>
      <c r="V73" s="63">
        <v>1</v>
      </c>
      <c r="W73" s="64"/>
    </row>
    <row r="74" spans="2:23" s="5" customFormat="1" ht="18.75" customHeight="1" x14ac:dyDescent="0.4">
      <c r="B74" s="6">
        <f t="shared" si="0"/>
        <v>63</v>
      </c>
      <c r="C74" s="55" t="s">
        <v>150</v>
      </c>
      <c r="D74" s="127"/>
      <c r="E74" s="70" t="s">
        <v>155</v>
      </c>
      <c r="F74" s="6" t="s">
        <v>298</v>
      </c>
      <c r="G74" s="8">
        <v>1</v>
      </c>
      <c r="H74" s="128">
        <v>3</v>
      </c>
      <c r="I74" s="194"/>
      <c r="J74" s="66"/>
      <c r="K74" s="67" t="s">
        <v>289</v>
      </c>
      <c r="L74" s="8" t="s">
        <v>146</v>
      </c>
      <c r="M74" s="47" t="s">
        <v>147</v>
      </c>
      <c r="N74" s="58" t="s">
        <v>148</v>
      </c>
      <c r="O74" s="59" t="s">
        <v>149</v>
      </c>
      <c r="P74" s="60" t="s">
        <v>142</v>
      </c>
      <c r="Q74" s="61" t="s">
        <v>141</v>
      </c>
      <c r="R74" s="60" t="s">
        <v>143</v>
      </c>
      <c r="S74" s="60" t="s">
        <v>143</v>
      </c>
      <c r="T74" s="60" t="s">
        <v>149</v>
      </c>
      <c r="U74" s="62"/>
      <c r="V74" s="63">
        <v>1</v>
      </c>
      <c r="W74" s="64"/>
    </row>
    <row r="75" spans="2:23" s="5" customFormat="1" ht="18.75" customHeight="1" x14ac:dyDescent="0.4">
      <c r="B75" s="6">
        <f t="shared" si="0"/>
        <v>64</v>
      </c>
      <c r="C75" s="55" t="s">
        <v>153</v>
      </c>
      <c r="D75" s="127"/>
      <c r="E75" s="70" t="s">
        <v>151</v>
      </c>
      <c r="F75" s="6" t="s">
        <v>299</v>
      </c>
      <c r="G75" s="8">
        <v>1</v>
      </c>
      <c r="H75" s="128">
        <v>4</v>
      </c>
      <c r="I75" s="194"/>
      <c r="J75" s="66"/>
      <c r="K75" s="67" t="s">
        <v>289</v>
      </c>
      <c r="L75" s="8" t="s">
        <v>146</v>
      </c>
      <c r="M75" s="47" t="s">
        <v>297</v>
      </c>
      <c r="N75" s="58" t="s">
        <v>148</v>
      </c>
      <c r="O75" s="59" t="s">
        <v>149</v>
      </c>
      <c r="P75" s="60" t="s">
        <v>143</v>
      </c>
      <c r="Q75" s="61" t="s">
        <v>141</v>
      </c>
      <c r="R75" s="60" t="s">
        <v>143</v>
      </c>
      <c r="S75" s="60" t="s">
        <v>149</v>
      </c>
      <c r="T75" s="60" t="s">
        <v>143</v>
      </c>
      <c r="U75" s="62"/>
      <c r="V75" s="63">
        <v>1</v>
      </c>
      <c r="W75" s="64"/>
    </row>
    <row r="76" spans="2:23" s="5" customFormat="1" ht="18.75" customHeight="1" x14ac:dyDescent="0.4">
      <c r="B76" s="6">
        <f t="shared" si="0"/>
        <v>65</v>
      </c>
      <c r="C76" s="55" t="s">
        <v>154</v>
      </c>
      <c r="D76" s="127"/>
      <c r="E76" s="70" t="s">
        <v>151</v>
      </c>
      <c r="F76" s="6" t="s">
        <v>298</v>
      </c>
      <c r="G76" s="8">
        <v>1</v>
      </c>
      <c r="H76" s="128">
        <v>5</v>
      </c>
      <c r="I76" s="194"/>
      <c r="J76" s="66"/>
      <c r="K76" s="67" t="s">
        <v>289</v>
      </c>
      <c r="L76" s="8" t="s">
        <v>146</v>
      </c>
      <c r="M76" s="47" t="s">
        <v>147</v>
      </c>
      <c r="N76" s="58" t="s">
        <v>148</v>
      </c>
      <c r="O76" s="59" t="s">
        <v>149</v>
      </c>
      <c r="P76" s="60" t="s">
        <v>149</v>
      </c>
      <c r="Q76" s="61" t="s">
        <v>141</v>
      </c>
      <c r="R76" s="60" t="s">
        <v>143</v>
      </c>
      <c r="S76" s="60" t="s">
        <v>149</v>
      </c>
      <c r="T76" s="60" t="s">
        <v>149</v>
      </c>
      <c r="U76" s="62"/>
      <c r="V76" s="63">
        <v>1</v>
      </c>
      <c r="W76" s="64"/>
    </row>
    <row r="77" spans="2:23" s="5" customFormat="1" ht="18.75" customHeight="1" x14ac:dyDescent="0.4">
      <c r="B77" s="47">
        <f t="shared" ref="B77:B140" si="1">ROW()-11</f>
        <v>66</v>
      </c>
      <c r="C77" s="47" t="s">
        <v>156</v>
      </c>
      <c r="D77" s="127"/>
      <c r="E77" s="70" t="s">
        <v>151</v>
      </c>
      <c r="F77" s="6" t="s">
        <v>298</v>
      </c>
      <c r="G77" s="8">
        <v>1</v>
      </c>
      <c r="H77" s="128">
        <v>6</v>
      </c>
      <c r="I77" s="194">
        <v>672000</v>
      </c>
      <c r="J77" s="66"/>
      <c r="K77" s="67" t="s">
        <v>289</v>
      </c>
      <c r="L77" s="8" t="s">
        <v>146</v>
      </c>
      <c r="M77" s="6" t="s">
        <v>300</v>
      </c>
      <c r="N77" s="57"/>
      <c r="O77" s="85">
        <v>6</v>
      </c>
      <c r="P77" s="86" t="s">
        <v>301</v>
      </c>
      <c r="Q77" s="86" t="s">
        <v>159</v>
      </c>
      <c r="R77" s="86" t="s">
        <v>301</v>
      </c>
      <c r="S77" s="86">
        <v>6</v>
      </c>
      <c r="T77" s="86" t="s">
        <v>160</v>
      </c>
      <c r="U77" s="80"/>
      <c r="V77" s="63">
        <v>1</v>
      </c>
      <c r="W77" s="76"/>
    </row>
    <row r="78" spans="2:23" s="5" customFormat="1" ht="18.75" customHeight="1" x14ac:dyDescent="0.4">
      <c r="B78" s="6">
        <f t="shared" si="1"/>
        <v>67</v>
      </c>
      <c r="C78" s="6" t="s">
        <v>161</v>
      </c>
      <c r="D78" s="55"/>
      <c r="E78" s="70" t="s">
        <v>177</v>
      </c>
      <c r="F78" s="6" t="s">
        <v>302</v>
      </c>
      <c r="G78" s="8">
        <v>1</v>
      </c>
      <c r="H78" s="65">
        <v>7</v>
      </c>
      <c r="I78" s="193" t="s">
        <v>163</v>
      </c>
      <c r="J78" s="57"/>
      <c r="K78" s="67" t="s">
        <v>303</v>
      </c>
      <c r="L78" s="8" t="s">
        <v>146</v>
      </c>
      <c r="M78" s="6" t="s">
        <v>304</v>
      </c>
      <c r="N78" s="57"/>
      <c r="O78" s="52">
        <v>3</v>
      </c>
      <c r="P78" s="7" t="s">
        <v>301</v>
      </c>
      <c r="Q78" s="7" t="s">
        <v>159</v>
      </c>
      <c r="R78" s="7" t="s">
        <v>301</v>
      </c>
      <c r="S78" s="7">
        <v>3</v>
      </c>
      <c r="T78" s="7" t="s">
        <v>165</v>
      </c>
      <c r="U78" s="63"/>
      <c r="V78" s="63">
        <v>1</v>
      </c>
      <c r="W78" s="57"/>
    </row>
    <row r="79" spans="2:23" s="5" customFormat="1" ht="56.25" customHeight="1" x14ac:dyDescent="0.4">
      <c r="B79" s="6">
        <f t="shared" si="1"/>
        <v>68</v>
      </c>
      <c r="C79" s="8" t="s">
        <v>166</v>
      </c>
      <c r="D79" s="54" t="s">
        <v>305</v>
      </c>
      <c r="E79" s="67" t="s">
        <v>306</v>
      </c>
      <c r="F79" s="6" t="s">
        <v>299</v>
      </c>
      <c r="G79" s="8">
        <v>1</v>
      </c>
      <c r="H79" s="128">
        <v>8</v>
      </c>
      <c r="I79" s="194">
        <f ca="1">INDIRECT("補記シート!D29")</f>
        <v>0</v>
      </c>
      <c r="J79" s="66"/>
      <c r="K79" s="67" t="s">
        <v>169</v>
      </c>
      <c r="L79" s="8" t="s">
        <v>146</v>
      </c>
      <c r="M79" s="9" t="s">
        <v>307</v>
      </c>
      <c r="N79" s="68"/>
      <c r="O79" s="52">
        <v>7</v>
      </c>
      <c r="P79" s="7" t="s">
        <v>301</v>
      </c>
      <c r="Q79" s="7" t="s">
        <v>159</v>
      </c>
      <c r="R79" s="7" t="s">
        <v>301</v>
      </c>
      <c r="S79" s="7">
        <v>7</v>
      </c>
      <c r="T79" s="7" t="s">
        <v>171</v>
      </c>
      <c r="U79" s="69"/>
      <c r="V79" s="63">
        <v>1</v>
      </c>
      <c r="W79" s="68"/>
    </row>
    <row r="80" spans="2:23" s="5" customFormat="1" ht="37.5" customHeight="1" x14ac:dyDescent="0.4">
      <c r="B80" s="8">
        <f t="shared" si="1"/>
        <v>69</v>
      </c>
      <c r="C80" s="8" t="s">
        <v>172</v>
      </c>
      <c r="D80" s="54" t="s">
        <v>188</v>
      </c>
      <c r="E80" s="67" t="s">
        <v>177</v>
      </c>
      <c r="F80" s="6" t="s">
        <v>302</v>
      </c>
      <c r="G80" s="8">
        <v>1</v>
      </c>
      <c r="H80" s="128">
        <v>9</v>
      </c>
      <c r="I80" s="194">
        <f ca="1">INDIRECT("補記シート!D30")</f>
        <v>0</v>
      </c>
      <c r="J80" s="66"/>
      <c r="K80" s="67" t="s">
        <v>169</v>
      </c>
      <c r="L80" s="8" t="s">
        <v>146</v>
      </c>
      <c r="M80" s="9" t="s">
        <v>175</v>
      </c>
      <c r="N80" s="68"/>
      <c r="O80" s="52">
        <v>8</v>
      </c>
      <c r="P80" s="7" t="s">
        <v>301</v>
      </c>
      <c r="Q80" s="7" t="s">
        <v>159</v>
      </c>
      <c r="R80" s="7" t="s">
        <v>301</v>
      </c>
      <c r="S80" s="7">
        <v>8</v>
      </c>
      <c r="T80" s="7" t="s">
        <v>160</v>
      </c>
      <c r="U80" s="69"/>
      <c r="V80" s="63">
        <v>1</v>
      </c>
      <c r="W80" s="68"/>
    </row>
    <row r="81" spans="2:23" s="5" customFormat="1" ht="56.25" customHeight="1" x14ac:dyDescent="0.4">
      <c r="B81" s="6">
        <f t="shared" si="1"/>
        <v>70</v>
      </c>
      <c r="C81" s="6" t="s">
        <v>176</v>
      </c>
      <c r="D81" s="55"/>
      <c r="E81" s="70" t="s">
        <v>151</v>
      </c>
      <c r="F81" s="6" t="s">
        <v>298</v>
      </c>
      <c r="G81" s="8">
        <v>1</v>
      </c>
      <c r="H81" s="65">
        <v>10</v>
      </c>
      <c r="I81" s="193" t="str">
        <f ca="1">IF(ISBLANK(INDIRECT("参加形態別事項届出書!I26"))=TRUE,"",IF(INDIRECT("参加形態別事項届出書!I24")="新規",1,IF(INDIRECT("参加形態別事項届出書!I24")="変更",2,"")))</f>
        <v/>
      </c>
      <c r="J81" s="57"/>
      <c r="K81" s="70" t="s">
        <v>179</v>
      </c>
      <c r="L81" s="9" t="s">
        <v>180</v>
      </c>
      <c r="M81" s="9" t="s">
        <v>181</v>
      </c>
      <c r="N81" s="68"/>
      <c r="O81" s="52">
        <v>1</v>
      </c>
      <c r="P81" s="7" t="s">
        <v>301</v>
      </c>
      <c r="Q81" s="7" t="s">
        <v>159</v>
      </c>
      <c r="R81" s="7" t="s">
        <v>301</v>
      </c>
      <c r="S81" s="7">
        <v>1</v>
      </c>
      <c r="T81" s="7" t="s">
        <v>160</v>
      </c>
      <c r="U81" s="69"/>
      <c r="V81" s="63">
        <v>1</v>
      </c>
      <c r="W81" s="68"/>
    </row>
    <row r="82" spans="2:23" s="5" customFormat="1" ht="18.75" customHeight="1" x14ac:dyDescent="0.4">
      <c r="B82" s="8">
        <f t="shared" si="1"/>
        <v>71</v>
      </c>
      <c r="C82" s="6" t="s">
        <v>182</v>
      </c>
      <c r="D82" s="54"/>
      <c r="E82" s="70" t="s">
        <v>259</v>
      </c>
      <c r="F82" s="6" t="s">
        <v>302</v>
      </c>
      <c r="G82" s="8">
        <v>1</v>
      </c>
      <c r="H82" s="65">
        <v>11</v>
      </c>
      <c r="I82" s="193"/>
      <c r="J82" s="57"/>
      <c r="K82" s="67" t="s">
        <v>308</v>
      </c>
      <c r="L82" s="8" t="s">
        <v>146</v>
      </c>
      <c r="M82" s="8" t="s">
        <v>184</v>
      </c>
      <c r="N82" s="66"/>
      <c r="O82" s="52">
        <v>1</v>
      </c>
      <c r="P82" s="7" t="s">
        <v>301</v>
      </c>
      <c r="Q82" s="7" t="s">
        <v>185</v>
      </c>
      <c r="R82" s="7" t="s">
        <v>301</v>
      </c>
      <c r="S82" s="7">
        <v>1</v>
      </c>
      <c r="T82" s="7" t="s">
        <v>186</v>
      </c>
      <c r="U82" s="71"/>
      <c r="V82" s="63">
        <v>1</v>
      </c>
      <c r="W82" s="66"/>
    </row>
    <row r="83" spans="2:23" s="5" customFormat="1" ht="75" customHeight="1" x14ac:dyDescent="0.4">
      <c r="B83" s="6">
        <f t="shared" si="1"/>
        <v>72</v>
      </c>
      <c r="C83" s="8" t="s">
        <v>260</v>
      </c>
      <c r="D83" s="54" t="s">
        <v>309</v>
      </c>
      <c r="E83" s="67" t="s">
        <v>310</v>
      </c>
      <c r="F83" s="6" t="s">
        <v>302</v>
      </c>
      <c r="G83" s="8">
        <v>1</v>
      </c>
      <c r="H83" s="128">
        <v>12</v>
      </c>
      <c r="I83" s="194" t="str">
        <f ca="1">IF(I81=1,TEXT(DATE(INDIRECT("参加形態別事項届出書!I27"),INDIRECT("参加形態別事項届出書!O27"),INDIRECT("参加形態別事項届出書!U27")),"YYYYMMDD"),"")</f>
        <v/>
      </c>
      <c r="J83" s="66"/>
      <c r="K83" s="70" t="s">
        <v>179</v>
      </c>
      <c r="L83" s="9" t="s">
        <v>190</v>
      </c>
      <c r="M83" s="72" t="s">
        <v>191</v>
      </c>
      <c r="N83" s="73"/>
      <c r="O83" s="52">
        <v>8</v>
      </c>
      <c r="P83" s="7" t="s">
        <v>301</v>
      </c>
      <c r="Q83" s="7" t="s">
        <v>192</v>
      </c>
      <c r="R83" s="7" t="s">
        <v>301</v>
      </c>
      <c r="S83" s="7">
        <v>8</v>
      </c>
      <c r="T83" s="7" t="s">
        <v>160</v>
      </c>
      <c r="U83" s="9" t="s">
        <v>311</v>
      </c>
      <c r="V83" s="63">
        <v>1</v>
      </c>
      <c r="W83" s="68"/>
    </row>
    <row r="84" spans="2:23" s="5" customFormat="1" ht="18.75" customHeight="1" x14ac:dyDescent="0.4">
      <c r="B84" s="8">
        <f t="shared" si="1"/>
        <v>73</v>
      </c>
      <c r="C84" s="6" t="s">
        <v>194</v>
      </c>
      <c r="D84" s="55"/>
      <c r="E84" s="70" t="s">
        <v>312</v>
      </c>
      <c r="F84" s="6" t="s">
        <v>302</v>
      </c>
      <c r="G84" s="8">
        <v>1</v>
      </c>
      <c r="H84" s="65">
        <v>13</v>
      </c>
      <c r="I84" s="193"/>
      <c r="J84" s="57"/>
      <c r="K84" s="67" t="s">
        <v>308</v>
      </c>
      <c r="L84" s="8" t="s">
        <v>146</v>
      </c>
      <c r="M84" s="8" t="s">
        <v>184</v>
      </c>
      <c r="N84" s="66"/>
      <c r="O84" s="52">
        <v>1</v>
      </c>
      <c r="P84" s="7" t="s">
        <v>301</v>
      </c>
      <c r="Q84" s="7" t="s">
        <v>185</v>
      </c>
      <c r="R84" s="7" t="s">
        <v>301</v>
      </c>
      <c r="S84" s="7">
        <v>1</v>
      </c>
      <c r="T84" s="7" t="s">
        <v>186</v>
      </c>
      <c r="U84" s="71"/>
      <c r="V84" s="63">
        <v>1</v>
      </c>
      <c r="W84" s="66"/>
    </row>
    <row r="85" spans="2:23" s="5" customFormat="1" ht="18.75" customHeight="1" x14ac:dyDescent="0.4">
      <c r="B85" s="6">
        <f t="shared" si="1"/>
        <v>74</v>
      </c>
      <c r="C85" s="6" t="s">
        <v>195</v>
      </c>
      <c r="D85" s="54" t="s">
        <v>309</v>
      </c>
      <c r="E85" s="67" t="s">
        <v>313</v>
      </c>
      <c r="F85" s="6" t="s">
        <v>298</v>
      </c>
      <c r="G85" s="8">
        <v>1</v>
      </c>
      <c r="H85" s="65">
        <v>14</v>
      </c>
      <c r="I85" s="193">
        <v>29991231</v>
      </c>
      <c r="J85" s="57"/>
      <c r="K85" s="70" t="s">
        <v>135</v>
      </c>
      <c r="L85" s="8" t="s">
        <v>146</v>
      </c>
      <c r="M85" s="6" t="s">
        <v>314</v>
      </c>
      <c r="N85" s="57"/>
      <c r="O85" s="52">
        <v>8</v>
      </c>
      <c r="P85" s="7" t="s">
        <v>301</v>
      </c>
      <c r="Q85" s="7" t="s">
        <v>185</v>
      </c>
      <c r="R85" s="7" t="s">
        <v>301</v>
      </c>
      <c r="S85" s="7">
        <v>8</v>
      </c>
      <c r="T85" s="7" t="s">
        <v>160</v>
      </c>
      <c r="U85" s="63"/>
      <c r="V85" s="63">
        <v>1</v>
      </c>
      <c r="W85" s="57"/>
    </row>
    <row r="86" spans="2:23" ht="37.5" customHeight="1" x14ac:dyDescent="0.4">
      <c r="B86" s="74">
        <f t="shared" si="1"/>
        <v>75</v>
      </c>
      <c r="C86" s="6" t="s">
        <v>198</v>
      </c>
      <c r="D86" s="55"/>
      <c r="E86" s="70" t="s">
        <v>312</v>
      </c>
      <c r="F86" s="6" t="s">
        <v>298</v>
      </c>
      <c r="G86" s="8">
        <v>1</v>
      </c>
      <c r="H86" s="65">
        <v>15</v>
      </c>
      <c r="I86" s="193"/>
      <c r="J86" s="57"/>
      <c r="K86" s="67" t="s">
        <v>289</v>
      </c>
      <c r="L86" s="6" t="s">
        <v>315</v>
      </c>
      <c r="M86" s="6" t="s">
        <v>316</v>
      </c>
      <c r="N86" s="57"/>
      <c r="O86" s="52">
        <v>1</v>
      </c>
      <c r="P86" s="7" t="s">
        <v>301</v>
      </c>
      <c r="Q86" s="7" t="s">
        <v>185</v>
      </c>
      <c r="R86" s="7" t="s">
        <v>301</v>
      </c>
      <c r="S86" s="7">
        <v>1</v>
      </c>
      <c r="T86" s="7" t="s">
        <v>186</v>
      </c>
      <c r="U86" s="63"/>
      <c r="V86" s="63">
        <v>1</v>
      </c>
      <c r="W86" s="57"/>
    </row>
    <row r="87" spans="2:23" s="5" customFormat="1" ht="75" x14ac:dyDescent="0.4">
      <c r="B87" s="6">
        <f t="shared" si="1"/>
        <v>76</v>
      </c>
      <c r="C87" s="6" t="s">
        <v>199</v>
      </c>
      <c r="D87" s="54" t="s">
        <v>309</v>
      </c>
      <c r="E87" s="67" t="s">
        <v>310</v>
      </c>
      <c r="F87" s="6" t="s">
        <v>317</v>
      </c>
      <c r="G87" s="8">
        <v>1</v>
      </c>
      <c r="H87" s="65">
        <v>16</v>
      </c>
      <c r="I87" s="193" t="str">
        <f ca="1">IF(INDIRECT("補記シート!D31")="","",INDIRECT("補記シート!D31"))</f>
        <v/>
      </c>
      <c r="J87" s="57"/>
      <c r="K87" s="56" t="s">
        <v>200</v>
      </c>
      <c r="L87" s="8" t="s">
        <v>146</v>
      </c>
      <c r="M87" s="9" t="s">
        <v>201</v>
      </c>
      <c r="N87" s="68" t="s">
        <v>202</v>
      </c>
      <c r="O87" s="52">
        <v>7</v>
      </c>
      <c r="P87" s="7" t="s">
        <v>301</v>
      </c>
      <c r="Q87" s="7" t="s">
        <v>185</v>
      </c>
      <c r="R87" s="7" t="s">
        <v>301</v>
      </c>
      <c r="S87" s="7">
        <v>7</v>
      </c>
      <c r="T87" s="7" t="s">
        <v>171</v>
      </c>
      <c r="U87" s="63"/>
      <c r="V87" s="63">
        <v>1</v>
      </c>
      <c r="W87" s="57"/>
    </row>
    <row r="88" spans="2:23" s="5" customFormat="1" ht="18.75" customHeight="1" x14ac:dyDescent="0.4">
      <c r="B88" s="6">
        <f t="shared" si="1"/>
        <v>77</v>
      </c>
      <c r="C88" s="6" t="s">
        <v>273</v>
      </c>
      <c r="D88" s="55"/>
      <c r="E88" s="70" t="s">
        <v>267</v>
      </c>
      <c r="F88" s="6" t="s">
        <v>298</v>
      </c>
      <c r="G88" s="8">
        <v>1</v>
      </c>
      <c r="H88" s="65">
        <v>17</v>
      </c>
      <c r="I88" s="193"/>
      <c r="J88" s="57"/>
      <c r="K88" s="67" t="s">
        <v>308</v>
      </c>
      <c r="L88" s="6" t="s">
        <v>242</v>
      </c>
      <c r="M88" s="6" t="s">
        <v>316</v>
      </c>
      <c r="N88" s="57"/>
      <c r="O88" s="52">
        <v>1</v>
      </c>
      <c r="P88" s="7" t="s">
        <v>301</v>
      </c>
      <c r="Q88" s="7" t="s">
        <v>185</v>
      </c>
      <c r="R88" s="7" t="s">
        <v>301</v>
      </c>
      <c r="S88" s="7">
        <v>1</v>
      </c>
      <c r="T88" s="7" t="s">
        <v>186</v>
      </c>
      <c r="U88" s="63"/>
      <c r="V88" s="63">
        <v>1</v>
      </c>
      <c r="W88" s="57"/>
    </row>
    <row r="89" spans="2:23" s="5" customFormat="1" ht="75" customHeight="1" x14ac:dyDescent="0.4">
      <c r="B89" s="8">
        <f t="shared" si="1"/>
        <v>78</v>
      </c>
      <c r="C89" s="8" t="s">
        <v>274</v>
      </c>
      <c r="D89" s="54" t="s">
        <v>188</v>
      </c>
      <c r="E89" s="67" t="s">
        <v>310</v>
      </c>
      <c r="F89" s="6" t="s">
        <v>318</v>
      </c>
      <c r="G89" s="8">
        <v>1</v>
      </c>
      <c r="H89" s="128">
        <v>18</v>
      </c>
      <c r="I89" s="194" t="str">
        <f ca="1">IF(AND(I81=1,INDIRECT("補記シート!H146")=""),0,IF(INDIRECT("補記シート!H146")="","",INDIRECT("補記シート!H146")))</f>
        <v/>
      </c>
      <c r="J89" s="66"/>
      <c r="K89" s="67" t="s">
        <v>169</v>
      </c>
      <c r="L89" s="6" t="s">
        <v>242</v>
      </c>
      <c r="M89" s="9" t="s">
        <v>271</v>
      </c>
      <c r="N89" s="68"/>
      <c r="O89" s="52">
        <v>1</v>
      </c>
      <c r="P89" s="7" t="s">
        <v>301</v>
      </c>
      <c r="Q89" s="7" t="s">
        <v>192</v>
      </c>
      <c r="R89" s="7" t="s">
        <v>301</v>
      </c>
      <c r="S89" s="7">
        <v>1</v>
      </c>
      <c r="T89" s="7" t="s">
        <v>160</v>
      </c>
      <c r="U89" s="9" t="s">
        <v>319</v>
      </c>
      <c r="V89" s="63">
        <v>1</v>
      </c>
      <c r="W89" s="68"/>
    </row>
    <row r="90" spans="2:23" ht="18.75" customHeight="1" x14ac:dyDescent="0.4">
      <c r="B90" s="6">
        <f t="shared" si="1"/>
        <v>79</v>
      </c>
      <c r="C90" s="6" t="s">
        <v>320</v>
      </c>
      <c r="D90" s="55"/>
      <c r="E90" s="70" t="s">
        <v>306</v>
      </c>
      <c r="F90" s="6" t="s">
        <v>302</v>
      </c>
      <c r="G90" s="8">
        <v>1</v>
      </c>
      <c r="H90" s="65">
        <v>19</v>
      </c>
      <c r="I90" s="193"/>
      <c r="J90" s="57"/>
      <c r="K90" s="70" t="s">
        <v>135</v>
      </c>
      <c r="L90" s="6" t="s">
        <v>136</v>
      </c>
      <c r="M90" s="6" t="s">
        <v>321</v>
      </c>
      <c r="N90" s="57"/>
      <c r="O90" s="84" t="s">
        <v>322</v>
      </c>
      <c r="P90" s="7" t="s">
        <v>323</v>
      </c>
      <c r="Q90" s="79"/>
      <c r="R90" s="79"/>
      <c r="S90" s="79"/>
      <c r="T90" s="79"/>
      <c r="U90" s="63"/>
      <c r="V90" s="63">
        <v>1</v>
      </c>
      <c r="W90" s="57"/>
    </row>
    <row r="91" spans="2:23" ht="37.5" customHeight="1" x14ac:dyDescent="0.4">
      <c r="B91" s="6">
        <f t="shared" si="1"/>
        <v>80</v>
      </c>
      <c r="C91" s="6" t="s">
        <v>324</v>
      </c>
      <c r="D91" s="55"/>
      <c r="E91" s="70" t="s">
        <v>325</v>
      </c>
      <c r="F91" s="6" t="s">
        <v>302</v>
      </c>
      <c r="G91" s="8">
        <v>1</v>
      </c>
      <c r="H91" s="65">
        <v>20</v>
      </c>
      <c r="I91" s="193" t="str">
        <f ca="1">IF(INDIRECT("参加形態別事項届出書!I46")="","",INDIRECT("参加形態別事項届出書!I46"))</f>
        <v/>
      </c>
      <c r="J91" s="57"/>
      <c r="K91" s="70" t="s">
        <v>179</v>
      </c>
      <c r="L91" s="72" t="s">
        <v>205</v>
      </c>
      <c r="M91" s="9" t="s">
        <v>222</v>
      </c>
      <c r="N91" s="68"/>
      <c r="O91" s="52">
        <v>7</v>
      </c>
      <c r="P91" s="7" t="s">
        <v>323</v>
      </c>
      <c r="Q91" s="79"/>
      <c r="R91" s="79"/>
      <c r="S91" s="79"/>
      <c r="T91" s="79"/>
      <c r="U91" s="69"/>
      <c r="V91" s="63">
        <v>1</v>
      </c>
      <c r="W91" s="68"/>
    </row>
    <row r="92" spans="2:23" ht="37.5" customHeight="1" x14ac:dyDescent="0.4">
      <c r="B92" s="47">
        <f t="shared" si="1"/>
        <v>81</v>
      </c>
      <c r="C92" s="47" t="s">
        <v>229</v>
      </c>
      <c r="D92" s="48"/>
      <c r="E92" s="75" t="s">
        <v>306</v>
      </c>
      <c r="F92" s="6" t="s">
        <v>302</v>
      </c>
      <c r="G92" s="8">
        <v>1</v>
      </c>
      <c r="H92" s="65">
        <v>21</v>
      </c>
      <c r="I92" s="192" t="str">
        <f ca="1">IF(INDIRECT("補記シート!D32")="","",INDIRECT("補記シート!D32"))</f>
        <v/>
      </c>
      <c r="J92" s="76"/>
      <c r="K92" s="75" t="s">
        <v>169</v>
      </c>
      <c r="L92" s="6" t="s">
        <v>242</v>
      </c>
      <c r="M92" s="121" t="s">
        <v>230</v>
      </c>
      <c r="N92" s="122"/>
      <c r="O92" s="85">
        <v>10</v>
      </c>
      <c r="P92" s="86" t="s">
        <v>323</v>
      </c>
      <c r="Q92" s="87"/>
      <c r="R92" s="87"/>
      <c r="S92" s="87"/>
      <c r="T92" s="87"/>
      <c r="U92" s="123"/>
      <c r="V92" s="63">
        <v>1</v>
      </c>
      <c r="W92" s="122"/>
    </row>
    <row r="93" spans="2:23" ht="75" customHeight="1" x14ac:dyDescent="0.4">
      <c r="B93" s="6">
        <f t="shared" si="1"/>
        <v>82</v>
      </c>
      <c r="C93" s="6" t="s">
        <v>326</v>
      </c>
      <c r="D93" s="55"/>
      <c r="E93" s="70" t="s">
        <v>325</v>
      </c>
      <c r="F93" s="6" t="s">
        <v>318</v>
      </c>
      <c r="G93" s="8">
        <v>1</v>
      </c>
      <c r="H93" s="65">
        <v>22</v>
      </c>
      <c r="I93" s="193" t="str">
        <f ca="1">IF(I83="","",LEFT(I83,4)&amp;"/"&amp;MID(I83,5,2)&amp;"/"&amp;RIGHT(I83,2))</f>
        <v/>
      </c>
      <c r="J93" s="57"/>
      <c r="K93" s="70" t="s">
        <v>327</v>
      </c>
      <c r="L93" s="8" t="s">
        <v>146</v>
      </c>
      <c r="M93" s="72" t="s">
        <v>328</v>
      </c>
      <c r="N93" s="88"/>
      <c r="O93" s="52">
        <v>10</v>
      </c>
      <c r="P93" s="7" t="s">
        <v>323</v>
      </c>
      <c r="Q93" s="125"/>
      <c r="R93" s="125"/>
      <c r="S93" s="125"/>
      <c r="T93" s="125"/>
      <c r="U93" s="89"/>
      <c r="V93" s="63">
        <v>1</v>
      </c>
      <c r="W93" s="90"/>
    </row>
    <row r="94" spans="2:23" ht="56.25" customHeight="1" x14ac:dyDescent="0.4">
      <c r="B94" s="6">
        <f t="shared" si="1"/>
        <v>83</v>
      </c>
      <c r="C94" s="6" t="s">
        <v>235</v>
      </c>
      <c r="D94" s="55"/>
      <c r="E94" s="70" t="s">
        <v>306</v>
      </c>
      <c r="F94" s="6" t="s">
        <v>298</v>
      </c>
      <c r="G94" s="8">
        <v>1</v>
      </c>
      <c r="H94" s="65">
        <v>23</v>
      </c>
      <c r="I94" s="193" t="str">
        <f ca="1">LEFT(I80,4)&amp;"/"&amp;MID(I80,5,2)&amp;"/"&amp;RIGHT(I80,2)</f>
        <v>0//0</v>
      </c>
      <c r="J94" s="57"/>
      <c r="K94" s="70" t="s">
        <v>283</v>
      </c>
      <c r="L94" s="8" t="s">
        <v>146</v>
      </c>
      <c r="M94" s="91" t="s">
        <v>329</v>
      </c>
      <c r="N94" s="88"/>
      <c r="O94" s="52">
        <v>10</v>
      </c>
      <c r="P94" s="7" t="s">
        <v>323</v>
      </c>
      <c r="Q94" s="125"/>
      <c r="R94" s="125"/>
      <c r="S94" s="125"/>
      <c r="T94" s="125"/>
      <c r="U94" s="89"/>
      <c r="V94" s="63">
        <v>1</v>
      </c>
      <c r="W94" s="90"/>
    </row>
    <row r="95" spans="2:23" ht="18.75" customHeight="1" x14ac:dyDescent="0.4">
      <c r="B95" s="6">
        <f t="shared" si="1"/>
        <v>84</v>
      </c>
      <c r="C95" s="92" t="s">
        <v>237</v>
      </c>
      <c r="D95" s="93"/>
      <c r="E95" s="94" t="s">
        <v>306</v>
      </c>
      <c r="F95" s="6" t="s">
        <v>298</v>
      </c>
      <c r="G95" s="8">
        <v>1</v>
      </c>
      <c r="H95" s="65">
        <v>24</v>
      </c>
      <c r="I95" s="200">
        <v>401768</v>
      </c>
      <c r="J95" s="95"/>
      <c r="K95" s="96" t="s">
        <v>308</v>
      </c>
      <c r="L95" s="8" t="s">
        <v>146</v>
      </c>
      <c r="M95" s="54" t="s">
        <v>240</v>
      </c>
      <c r="N95" s="97"/>
      <c r="O95" s="52">
        <v>10</v>
      </c>
      <c r="P95" s="7" t="s">
        <v>323</v>
      </c>
      <c r="Q95" s="125"/>
      <c r="R95" s="125"/>
      <c r="S95" s="125"/>
      <c r="T95" s="125"/>
      <c r="U95" s="98"/>
      <c r="V95" s="63">
        <v>1</v>
      </c>
      <c r="W95" s="99"/>
    </row>
    <row r="96" spans="2:23" ht="19.5" customHeight="1" thickBot="1" x14ac:dyDescent="0.45">
      <c r="B96" s="100">
        <f t="shared" si="1"/>
        <v>85</v>
      </c>
      <c r="C96" s="100" t="s">
        <v>241</v>
      </c>
      <c r="D96" s="101"/>
      <c r="E96" s="102" t="s">
        <v>155</v>
      </c>
      <c r="F96" s="100" t="s">
        <v>298</v>
      </c>
      <c r="G96" s="100">
        <v>1</v>
      </c>
      <c r="H96" s="103">
        <v>25</v>
      </c>
      <c r="I96" s="201">
        <v>401768</v>
      </c>
      <c r="J96" s="104"/>
      <c r="K96" s="102" t="s">
        <v>135</v>
      </c>
      <c r="L96" s="100" t="s">
        <v>242</v>
      </c>
      <c r="M96" s="105" t="s">
        <v>240</v>
      </c>
      <c r="N96" s="106"/>
      <c r="O96" s="107">
        <v>10</v>
      </c>
      <c r="P96" s="108" t="s">
        <v>323</v>
      </c>
      <c r="Q96" s="109"/>
      <c r="R96" s="109"/>
      <c r="S96" s="109"/>
      <c r="T96" s="109"/>
      <c r="U96" s="110"/>
      <c r="V96" s="110">
        <v>1</v>
      </c>
      <c r="W96" s="111"/>
    </row>
    <row r="97" spans="2:23" s="5" customFormat="1" ht="18.75" customHeight="1" x14ac:dyDescent="0.4">
      <c r="B97" s="47">
        <f t="shared" si="1"/>
        <v>86</v>
      </c>
      <c r="C97" s="48" t="s">
        <v>132</v>
      </c>
      <c r="D97" s="113"/>
      <c r="E97" s="114" t="s">
        <v>155</v>
      </c>
      <c r="F97" s="113" t="s">
        <v>330</v>
      </c>
      <c r="G97" s="113">
        <v>1</v>
      </c>
      <c r="H97" s="112">
        <v>1</v>
      </c>
      <c r="I97" s="197"/>
      <c r="J97" s="115"/>
      <c r="K97" s="114" t="s">
        <v>331</v>
      </c>
      <c r="L97" s="48" t="s">
        <v>315</v>
      </c>
      <c r="M97" s="47" t="s">
        <v>316</v>
      </c>
      <c r="N97" s="51" t="s">
        <v>138</v>
      </c>
      <c r="O97" s="52" t="s">
        <v>245</v>
      </c>
      <c r="P97" s="7" t="s">
        <v>245</v>
      </c>
      <c r="Q97" s="53" t="s">
        <v>141</v>
      </c>
      <c r="R97" s="7" t="s">
        <v>149</v>
      </c>
      <c r="S97" s="7" t="s">
        <v>142</v>
      </c>
      <c r="T97" s="7" t="s">
        <v>332</v>
      </c>
      <c r="U97" s="54"/>
      <c r="V97" s="54">
        <v>1</v>
      </c>
      <c r="W97" s="51"/>
    </row>
    <row r="98" spans="2:23" s="5" customFormat="1" ht="18.75" customHeight="1" x14ac:dyDescent="0.4">
      <c r="B98" s="6">
        <f t="shared" si="1"/>
        <v>87</v>
      </c>
      <c r="C98" s="55" t="s">
        <v>144</v>
      </c>
      <c r="D98" s="113"/>
      <c r="E98" s="94" t="s">
        <v>291</v>
      </c>
      <c r="F98" s="8" t="s">
        <v>330</v>
      </c>
      <c r="G98" s="8">
        <v>1</v>
      </c>
      <c r="H98" s="128">
        <v>2</v>
      </c>
      <c r="I98" s="194"/>
      <c r="J98" s="66"/>
      <c r="K98" s="70" t="s">
        <v>135</v>
      </c>
      <c r="L98" s="8" t="s">
        <v>146</v>
      </c>
      <c r="M98" s="47" t="s">
        <v>147</v>
      </c>
      <c r="N98" s="58" t="s">
        <v>148</v>
      </c>
      <c r="O98" s="59" t="s">
        <v>139</v>
      </c>
      <c r="P98" s="60" t="s">
        <v>149</v>
      </c>
      <c r="Q98" s="61" t="s">
        <v>141</v>
      </c>
      <c r="R98" s="60" t="s">
        <v>149</v>
      </c>
      <c r="S98" s="60" t="s">
        <v>143</v>
      </c>
      <c r="T98" s="60" t="s">
        <v>149</v>
      </c>
      <c r="U98" s="62"/>
      <c r="V98" s="63">
        <v>1</v>
      </c>
      <c r="W98" s="64"/>
    </row>
    <row r="99" spans="2:23" s="5" customFormat="1" ht="18.75" customHeight="1" x14ac:dyDescent="0.4">
      <c r="B99" s="6">
        <f t="shared" si="1"/>
        <v>88</v>
      </c>
      <c r="C99" s="55" t="s">
        <v>150</v>
      </c>
      <c r="D99" s="113"/>
      <c r="E99" s="94" t="s">
        <v>151</v>
      </c>
      <c r="F99" s="8" t="s">
        <v>330</v>
      </c>
      <c r="G99" s="8">
        <v>1</v>
      </c>
      <c r="H99" s="128">
        <v>3</v>
      </c>
      <c r="I99" s="194"/>
      <c r="J99" s="66"/>
      <c r="K99" s="70" t="s">
        <v>135</v>
      </c>
      <c r="L99" s="8" t="s">
        <v>146</v>
      </c>
      <c r="M99" s="47" t="s">
        <v>137</v>
      </c>
      <c r="N99" s="58" t="s">
        <v>148</v>
      </c>
      <c r="O99" s="59" t="s">
        <v>139</v>
      </c>
      <c r="P99" s="60" t="s">
        <v>149</v>
      </c>
      <c r="Q99" s="61" t="s">
        <v>141</v>
      </c>
      <c r="R99" s="60" t="s">
        <v>149</v>
      </c>
      <c r="S99" s="60" t="s">
        <v>149</v>
      </c>
      <c r="T99" s="60" t="s">
        <v>149</v>
      </c>
      <c r="U99" s="62"/>
      <c r="V99" s="63">
        <v>1</v>
      </c>
      <c r="W99" s="64"/>
    </row>
    <row r="100" spans="2:23" s="5" customFormat="1" ht="18.75" customHeight="1" x14ac:dyDescent="0.4">
      <c r="B100" s="6">
        <f t="shared" si="1"/>
        <v>89</v>
      </c>
      <c r="C100" s="55" t="s">
        <v>153</v>
      </c>
      <c r="D100" s="113"/>
      <c r="E100" s="94" t="s">
        <v>151</v>
      </c>
      <c r="F100" s="8" t="s">
        <v>330</v>
      </c>
      <c r="G100" s="8">
        <v>1</v>
      </c>
      <c r="H100" s="128">
        <v>4</v>
      </c>
      <c r="I100" s="194"/>
      <c r="J100" s="66"/>
      <c r="K100" s="70" t="s">
        <v>135</v>
      </c>
      <c r="L100" s="8" t="s">
        <v>146</v>
      </c>
      <c r="M100" s="47" t="s">
        <v>147</v>
      </c>
      <c r="N100" s="58" t="s">
        <v>148</v>
      </c>
      <c r="O100" s="59" t="s">
        <v>139</v>
      </c>
      <c r="P100" s="60" t="s">
        <v>139</v>
      </c>
      <c r="Q100" s="61" t="s">
        <v>141</v>
      </c>
      <c r="R100" s="60" t="s">
        <v>149</v>
      </c>
      <c r="S100" s="60" t="s">
        <v>149</v>
      </c>
      <c r="T100" s="60" t="s">
        <v>139</v>
      </c>
      <c r="U100" s="62"/>
      <c r="V100" s="63">
        <v>1</v>
      </c>
      <c r="W100" s="64"/>
    </row>
    <row r="101" spans="2:23" s="5" customFormat="1" ht="18.75" customHeight="1" x14ac:dyDescent="0.4">
      <c r="B101" s="6">
        <f t="shared" si="1"/>
        <v>90</v>
      </c>
      <c r="C101" s="55" t="s">
        <v>154</v>
      </c>
      <c r="D101" s="113"/>
      <c r="E101" s="94" t="s">
        <v>155</v>
      </c>
      <c r="F101" s="8" t="s">
        <v>330</v>
      </c>
      <c r="G101" s="8">
        <v>1</v>
      </c>
      <c r="H101" s="128">
        <v>5</v>
      </c>
      <c r="I101" s="194"/>
      <c r="J101" s="66"/>
      <c r="K101" s="70" t="s">
        <v>135</v>
      </c>
      <c r="L101" s="8" t="s">
        <v>146</v>
      </c>
      <c r="M101" s="47" t="s">
        <v>137</v>
      </c>
      <c r="N101" s="58" t="s">
        <v>148</v>
      </c>
      <c r="O101" s="59" t="s">
        <v>149</v>
      </c>
      <c r="P101" s="60" t="s">
        <v>149</v>
      </c>
      <c r="Q101" s="61" t="s">
        <v>141</v>
      </c>
      <c r="R101" s="60" t="s">
        <v>149</v>
      </c>
      <c r="S101" s="60" t="s">
        <v>149</v>
      </c>
      <c r="T101" s="60" t="s">
        <v>149</v>
      </c>
      <c r="U101" s="62"/>
      <c r="V101" s="63">
        <v>1</v>
      </c>
      <c r="W101" s="64"/>
    </row>
    <row r="102" spans="2:23" s="5" customFormat="1" ht="18.75" customHeight="1" x14ac:dyDescent="0.4">
      <c r="B102" s="117">
        <f t="shared" si="1"/>
        <v>91</v>
      </c>
      <c r="C102" s="47" t="s">
        <v>156</v>
      </c>
      <c r="D102" s="48"/>
      <c r="E102" s="94" t="s">
        <v>151</v>
      </c>
      <c r="F102" s="8" t="s">
        <v>330</v>
      </c>
      <c r="G102" s="8">
        <v>1</v>
      </c>
      <c r="H102" s="128">
        <v>6</v>
      </c>
      <c r="I102" s="194">
        <v>693000</v>
      </c>
      <c r="J102" s="66"/>
      <c r="K102" s="70" t="s">
        <v>135</v>
      </c>
      <c r="L102" s="8" t="s">
        <v>146</v>
      </c>
      <c r="M102" s="6" t="s">
        <v>333</v>
      </c>
      <c r="N102" s="57"/>
      <c r="O102" s="85">
        <v>6</v>
      </c>
      <c r="P102" s="86" t="s">
        <v>334</v>
      </c>
      <c r="Q102" s="86" t="s">
        <v>159</v>
      </c>
      <c r="R102" s="86" t="s">
        <v>334</v>
      </c>
      <c r="S102" s="86">
        <v>6</v>
      </c>
      <c r="T102" s="86" t="s">
        <v>160</v>
      </c>
      <c r="U102" s="80"/>
      <c r="V102" s="80">
        <v>1</v>
      </c>
      <c r="W102" s="76"/>
    </row>
    <row r="103" spans="2:23" s="5" customFormat="1" ht="18.75" customHeight="1" x14ac:dyDescent="0.4">
      <c r="B103" s="8">
        <f t="shared" si="1"/>
        <v>92</v>
      </c>
      <c r="C103" s="6" t="s">
        <v>161</v>
      </c>
      <c r="D103" s="55"/>
      <c r="E103" s="94" t="s">
        <v>177</v>
      </c>
      <c r="F103" s="8" t="s">
        <v>330</v>
      </c>
      <c r="G103" s="8">
        <v>1</v>
      </c>
      <c r="H103" s="128">
        <v>7</v>
      </c>
      <c r="I103" s="194" t="s">
        <v>335</v>
      </c>
      <c r="J103" s="66"/>
      <c r="K103" s="70" t="s">
        <v>135</v>
      </c>
      <c r="L103" s="8" t="s">
        <v>146</v>
      </c>
      <c r="M103" s="6" t="s">
        <v>253</v>
      </c>
      <c r="N103" s="57"/>
      <c r="O103" s="52">
        <v>3</v>
      </c>
      <c r="P103" s="7" t="s">
        <v>334</v>
      </c>
      <c r="Q103" s="7" t="s">
        <v>159</v>
      </c>
      <c r="R103" s="7" t="s">
        <v>334</v>
      </c>
      <c r="S103" s="7">
        <v>3</v>
      </c>
      <c r="T103" s="7" t="s">
        <v>165</v>
      </c>
      <c r="U103" s="63"/>
      <c r="V103" s="63">
        <v>1</v>
      </c>
      <c r="W103" s="57"/>
    </row>
    <row r="104" spans="2:23" s="5" customFormat="1" ht="56.25" customHeight="1" x14ac:dyDescent="0.4">
      <c r="B104" s="8">
        <f t="shared" si="1"/>
        <v>93</v>
      </c>
      <c r="C104" s="8" t="s">
        <v>166</v>
      </c>
      <c r="D104" s="54" t="s">
        <v>305</v>
      </c>
      <c r="E104" s="94" t="s">
        <v>336</v>
      </c>
      <c r="F104" s="8" t="s">
        <v>337</v>
      </c>
      <c r="G104" s="8">
        <v>1</v>
      </c>
      <c r="H104" s="128">
        <v>8</v>
      </c>
      <c r="I104" s="194">
        <f ca="1">INDIRECT("補記シート!D33")</f>
        <v>0</v>
      </c>
      <c r="J104" s="66"/>
      <c r="K104" s="67" t="s">
        <v>169</v>
      </c>
      <c r="L104" s="8" t="s">
        <v>146</v>
      </c>
      <c r="M104" s="9" t="s">
        <v>170</v>
      </c>
      <c r="N104" s="68"/>
      <c r="O104" s="52">
        <v>7</v>
      </c>
      <c r="P104" s="7" t="s">
        <v>334</v>
      </c>
      <c r="Q104" s="7" t="s">
        <v>159</v>
      </c>
      <c r="R104" s="7" t="s">
        <v>334</v>
      </c>
      <c r="S104" s="7">
        <v>7</v>
      </c>
      <c r="T104" s="7" t="s">
        <v>171</v>
      </c>
      <c r="U104" s="69"/>
      <c r="V104" s="69">
        <v>1</v>
      </c>
      <c r="W104" s="68"/>
    </row>
    <row r="105" spans="2:23" s="5" customFormat="1" ht="37.5" customHeight="1" x14ac:dyDescent="0.4">
      <c r="B105" s="8">
        <f t="shared" si="1"/>
        <v>94</v>
      </c>
      <c r="C105" s="8" t="s">
        <v>172</v>
      </c>
      <c r="D105" s="54" t="s">
        <v>338</v>
      </c>
      <c r="E105" s="94" t="s">
        <v>336</v>
      </c>
      <c r="F105" s="8" t="s">
        <v>339</v>
      </c>
      <c r="G105" s="8">
        <v>1</v>
      </c>
      <c r="H105" s="128">
        <v>9</v>
      </c>
      <c r="I105" s="194">
        <f ca="1">INDIRECT("補記シート!D34")</f>
        <v>0</v>
      </c>
      <c r="J105" s="66"/>
      <c r="K105" s="67" t="s">
        <v>169</v>
      </c>
      <c r="L105" s="8" t="s">
        <v>146</v>
      </c>
      <c r="M105" s="9" t="s">
        <v>175</v>
      </c>
      <c r="N105" s="68"/>
      <c r="O105" s="52">
        <v>8</v>
      </c>
      <c r="P105" s="7" t="s">
        <v>334</v>
      </c>
      <c r="Q105" s="7" t="s">
        <v>159</v>
      </c>
      <c r="R105" s="7" t="s">
        <v>334</v>
      </c>
      <c r="S105" s="7">
        <v>8</v>
      </c>
      <c r="T105" s="7" t="s">
        <v>160</v>
      </c>
      <c r="U105" s="69"/>
      <c r="V105" s="69">
        <v>1</v>
      </c>
      <c r="W105" s="68"/>
    </row>
    <row r="106" spans="2:23" s="5" customFormat="1" ht="56.25" customHeight="1" x14ac:dyDescent="0.4">
      <c r="B106" s="8">
        <f t="shared" si="1"/>
        <v>95</v>
      </c>
      <c r="C106" s="6" t="s">
        <v>176</v>
      </c>
      <c r="D106" s="55"/>
      <c r="E106" s="94" t="s">
        <v>177</v>
      </c>
      <c r="F106" s="8" t="s">
        <v>330</v>
      </c>
      <c r="G106" s="8">
        <v>1</v>
      </c>
      <c r="H106" s="128">
        <v>10</v>
      </c>
      <c r="I106" s="193" t="str">
        <f ca="1">IF(ISBLANK(INDIRECT("参加形態別事項届出書!R26"))=TRUE,"",IF(INDIRECT("参加形態別事項届出書!I24")="新規",1,IF(INDIRECT("参加形態別事項届出書!I24")="変更",2,"")))</f>
        <v/>
      </c>
      <c r="J106" s="57"/>
      <c r="K106" s="70" t="s">
        <v>179</v>
      </c>
      <c r="L106" s="9" t="s">
        <v>180</v>
      </c>
      <c r="M106" s="9" t="s">
        <v>181</v>
      </c>
      <c r="N106" s="68"/>
      <c r="O106" s="52">
        <v>1</v>
      </c>
      <c r="P106" s="7" t="s">
        <v>334</v>
      </c>
      <c r="Q106" s="7" t="s">
        <v>159</v>
      </c>
      <c r="R106" s="7" t="s">
        <v>334</v>
      </c>
      <c r="S106" s="7">
        <v>1</v>
      </c>
      <c r="T106" s="7" t="s">
        <v>160</v>
      </c>
      <c r="U106" s="69"/>
      <c r="V106" s="69">
        <v>1</v>
      </c>
      <c r="W106" s="68"/>
    </row>
    <row r="107" spans="2:23" s="5" customFormat="1" ht="18.75" customHeight="1" x14ac:dyDescent="0.4">
      <c r="B107" s="8">
        <f t="shared" si="1"/>
        <v>96</v>
      </c>
      <c r="C107" s="6" t="s">
        <v>182</v>
      </c>
      <c r="D107" s="54"/>
      <c r="E107" s="70" t="s">
        <v>340</v>
      </c>
      <c r="F107" s="8" t="s">
        <v>341</v>
      </c>
      <c r="G107" s="8">
        <v>1</v>
      </c>
      <c r="H107" s="128">
        <v>11</v>
      </c>
      <c r="I107" s="193"/>
      <c r="J107" s="57"/>
      <c r="K107" s="70" t="s">
        <v>135</v>
      </c>
      <c r="L107" s="8" t="s">
        <v>146</v>
      </c>
      <c r="M107" s="8" t="s">
        <v>184</v>
      </c>
      <c r="N107" s="66"/>
      <c r="O107" s="52">
        <v>1</v>
      </c>
      <c r="P107" s="7" t="s">
        <v>334</v>
      </c>
      <c r="Q107" s="7" t="s">
        <v>185</v>
      </c>
      <c r="R107" s="7" t="s">
        <v>334</v>
      </c>
      <c r="S107" s="7">
        <v>1</v>
      </c>
      <c r="T107" s="7" t="s">
        <v>186</v>
      </c>
      <c r="U107" s="71"/>
      <c r="V107" s="71">
        <v>1</v>
      </c>
      <c r="W107" s="66"/>
    </row>
    <row r="108" spans="2:23" ht="75" customHeight="1" x14ac:dyDescent="0.4">
      <c r="B108" s="74">
        <f t="shared" si="1"/>
        <v>97</v>
      </c>
      <c r="C108" s="8" t="s">
        <v>260</v>
      </c>
      <c r="D108" s="54" t="s">
        <v>338</v>
      </c>
      <c r="E108" s="67" t="s">
        <v>342</v>
      </c>
      <c r="F108" s="8" t="s">
        <v>343</v>
      </c>
      <c r="G108" s="8">
        <v>1</v>
      </c>
      <c r="H108" s="128">
        <v>12</v>
      </c>
      <c r="I108" s="194" t="str">
        <f ca="1">IF(I106=1,TEXT(DATE(INDIRECT("参加形態別事項届出書!I27"),INDIRECT("参加形態別事項届出書!O27"),INDIRECT("参加形態別事項届出書!U27")),"YYYYMMDD"),"")</f>
        <v/>
      </c>
      <c r="J108" s="66"/>
      <c r="K108" s="70" t="s">
        <v>179</v>
      </c>
      <c r="L108" s="9" t="s">
        <v>190</v>
      </c>
      <c r="M108" s="72" t="s">
        <v>191</v>
      </c>
      <c r="N108" s="73"/>
      <c r="O108" s="52">
        <v>8</v>
      </c>
      <c r="P108" s="7" t="s">
        <v>334</v>
      </c>
      <c r="Q108" s="7" t="s">
        <v>192</v>
      </c>
      <c r="R108" s="7" t="s">
        <v>334</v>
      </c>
      <c r="S108" s="7">
        <v>8</v>
      </c>
      <c r="T108" s="7" t="s">
        <v>160</v>
      </c>
      <c r="U108" s="129" t="s">
        <v>344</v>
      </c>
      <c r="V108" s="69">
        <v>1</v>
      </c>
      <c r="W108" s="68"/>
    </row>
    <row r="109" spans="2:23" s="5" customFormat="1" ht="18.75" customHeight="1" x14ac:dyDescent="0.4">
      <c r="B109" s="8">
        <f t="shared" si="1"/>
        <v>98</v>
      </c>
      <c r="C109" s="6" t="s">
        <v>194</v>
      </c>
      <c r="D109" s="55"/>
      <c r="E109" s="70" t="s">
        <v>340</v>
      </c>
      <c r="F109" s="8" t="s">
        <v>339</v>
      </c>
      <c r="G109" s="8">
        <v>1</v>
      </c>
      <c r="H109" s="128">
        <v>13</v>
      </c>
      <c r="I109" s="193"/>
      <c r="J109" s="57"/>
      <c r="K109" s="70" t="s">
        <v>135</v>
      </c>
      <c r="L109" s="8" t="s">
        <v>146</v>
      </c>
      <c r="M109" s="8" t="s">
        <v>184</v>
      </c>
      <c r="N109" s="66"/>
      <c r="O109" s="52">
        <v>1</v>
      </c>
      <c r="P109" s="7" t="s">
        <v>334</v>
      </c>
      <c r="Q109" s="7" t="s">
        <v>185</v>
      </c>
      <c r="R109" s="7" t="s">
        <v>334</v>
      </c>
      <c r="S109" s="7">
        <v>1</v>
      </c>
      <c r="T109" s="7" t="s">
        <v>186</v>
      </c>
      <c r="U109" s="71"/>
      <c r="V109" s="71">
        <v>1</v>
      </c>
      <c r="W109" s="66"/>
    </row>
    <row r="110" spans="2:23" s="5" customFormat="1" ht="18.75" customHeight="1" x14ac:dyDescent="0.4">
      <c r="B110" s="6">
        <f t="shared" si="1"/>
        <v>99</v>
      </c>
      <c r="C110" s="6" t="s">
        <v>195</v>
      </c>
      <c r="D110" s="54" t="s">
        <v>338</v>
      </c>
      <c r="E110" s="67" t="s">
        <v>342</v>
      </c>
      <c r="F110" s="8" t="s">
        <v>345</v>
      </c>
      <c r="G110" s="8">
        <v>1</v>
      </c>
      <c r="H110" s="128">
        <v>14</v>
      </c>
      <c r="I110" s="193">
        <v>29991231</v>
      </c>
      <c r="J110" s="57"/>
      <c r="K110" s="70" t="s">
        <v>135</v>
      </c>
      <c r="L110" s="8" t="s">
        <v>146</v>
      </c>
      <c r="M110" s="6" t="s">
        <v>197</v>
      </c>
      <c r="N110" s="57"/>
      <c r="O110" s="52">
        <v>8</v>
      </c>
      <c r="P110" s="7" t="s">
        <v>334</v>
      </c>
      <c r="Q110" s="7" t="s">
        <v>185</v>
      </c>
      <c r="R110" s="7" t="s">
        <v>334</v>
      </c>
      <c r="S110" s="7">
        <v>8</v>
      </c>
      <c r="T110" s="7" t="s">
        <v>160</v>
      </c>
      <c r="U110" s="63"/>
      <c r="V110" s="63">
        <v>1</v>
      </c>
      <c r="W110" s="57"/>
    </row>
    <row r="111" spans="2:23" s="5" customFormat="1" ht="37.5" customHeight="1" x14ac:dyDescent="0.4">
      <c r="B111" s="6">
        <f t="shared" si="1"/>
        <v>100</v>
      </c>
      <c r="C111" s="6" t="s">
        <v>198</v>
      </c>
      <c r="D111" s="55"/>
      <c r="E111" s="70" t="s">
        <v>346</v>
      </c>
      <c r="F111" s="8" t="s">
        <v>345</v>
      </c>
      <c r="G111" s="8">
        <v>1</v>
      </c>
      <c r="H111" s="128">
        <v>15</v>
      </c>
      <c r="I111" s="193"/>
      <c r="J111" s="57"/>
      <c r="K111" s="70" t="s">
        <v>135</v>
      </c>
      <c r="L111" s="6" t="s">
        <v>136</v>
      </c>
      <c r="M111" s="6" t="s">
        <v>147</v>
      </c>
      <c r="N111" s="57"/>
      <c r="O111" s="52">
        <v>1</v>
      </c>
      <c r="P111" s="7" t="s">
        <v>334</v>
      </c>
      <c r="Q111" s="7" t="s">
        <v>185</v>
      </c>
      <c r="R111" s="7" t="s">
        <v>334</v>
      </c>
      <c r="S111" s="7">
        <v>1</v>
      </c>
      <c r="T111" s="7" t="s">
        <v>186</v>
      </c>
      <c r="U111" s="63"/>
      <c r="V111" s="63">
        <v>1</v>
      </c>
      <c r="W111" s="57"/>
    </row>
    <row r="112" spans="2:23" ht="75" x14ac:dyDescent="0.4">
      <c r="B112" s="6">
        <f t="shared" si="1"/>
        <v>101</v>
      </c>
      <c r="C112" s="6" t="s">
        <v>199</v>
      </c>
      <c r="D112" s="54" t="s">
        <v>338</v>
      </c>
      <c r="E112" s="67" t="s">
        <v>310</v>
      </c>
      <c r="F112" s="8" t="s">
        <v>339</v>
      </c>
      <c r="G112" s="8">
        <v>1</v>
      </c>
      <c r="H112" s="128">
        <v>16</v>
      </c>
      <c r="I112" s="193" t="str">
        <f ca="1">IF(INDIRECT("補記シート!D35")="","",INDIRECT("補記シート!D35"))</f>
        <v/>
      </c>
      <c r="J112" s="57"/>
      <c r="K112" s="56" t="s">
        <v>200</v>
      </c>
      <c r="L112" s="8" t="s">
        <v>146</v>
      </c>
      <c r="M112" s="9" t="s">
        <v>201</v>
      </c>
      <c r="N112" s="68" t="s">
        <v>202</v>
      </c>
      <c r="O112" s="52">
        <v>7</v>
      </c>
      <c r="P112" s="7" t="s">
        <v>334</v>
      </c>
      <c r="Q112" s="7" t="s">
        <v>185</v>
      </c>
      <c r="R112" s="7" t="s">
        <v>334</v>
      </c>
      <c r="S112" s="7">
        <v>7</v>
      </c>
      <c r="T112" s="7" t="s">
        <v>171</v>
      </c>
      <c r="U112" s="63"/>
      <c r="V112" s="63">
        <v>1</v>
      </c>
      <c r="W112" s="57"/>
    </row>
    <row r="113" spans="2:23" ht="18.75" customHeight="1" x14ac:dyDescent="0.4">
      <c r="B113" s="6">
        <f t="shared" si="1"/>
        <v>102</v>
      </c>
      <c r="C113" s="6" t="s">
        <v>347</v>
      </c>
      <c r="D113" s="55"/>
      <c r="E113" s="70" t="s">
        <v>340</v>
      </c>
      <c r="F113" s="8" t="s">
        <v>348</v>
      </c>
      <c r="G113" s="8">
        <v>1</v>
      </c>
      <c r="H113" s="128">
        <v>17</v>
      </c>
      <c r="I113" s="193"/>
      <c r="J113" s="57"/>
      <c r="K113" s="70" t="s">
        <v>135</v>
      </c>
      <c r="L113" s="6" t="s">
        <v>268</v>
      </c>
      <c r="M113" s="6" t="s">
        <v>137</v>
      </c>
      <c r="N113" s="57"/>
      <c r="O113" s="52">
        <v>1</v>
      </c>
      <c r="P113" s="7" t="s">
        <v>334</v>
      </c>
      <c r="Q113" s="7" t="s">
        <v>185</v>
      </c>
      <c r="R113" s="7" t="s">
        <v>334</v>
      </c>
      <c r="S113" s="7">
        <v>1</v>
      </c>
      <c r="T113" s="7" t="s">
        <v>186</v>
      </c>
      <c r="U113" s="63"/>
      <c r="V113" s="63">
        <v>1</v>
      </c>
      <c r="W113" s="57"/>
    </row>
    <row r="114" spans="2:23" ht="75" customHeight="1" x14ac:dyDescent="0.4">
      <c r="B114" s="6">
        <f t="shared" si="1"/>
        <v>103</v>
      </c>
      <c r="C114" s="6" t="s">
        <v>349</v>
      </c>
      <c r="D114" s="54" t="s">
        <v>338</v>
      </c>
      <c r="E114" s="67" t="s">
        <v>342</v>
      </c>
      <c r="F114" s="8" t="s">
        <v>339</v>
      </c>
      <c r="G114" s="8">
        <v>1</v>
      </c>
      <c r="H114" s="128">
        <v>18</v>
      </c>
      <c r="I114" s="193" t="str">
        <f ca="1">IF(INDIRECT("補記シート!D36")="","",INDIRECT("補記シート!D36"))</f>
        <v/>
      </c>
      <c r="J114" s="57"/>
      <c r="K114" s="70" t="s">
        <v>169</v>
      </c>
      <c r="L114" s="6" t="s">
        <v>280</v>
      </c>
      <c r="M114" s="9" t="s">
        <v>350</v>
      </c>
      <c r="N114" s="68"/>
      <c r="O114" s="52">
        <v>3</v>
      </c>
      <c r="P114" s="7" t="s">
        <v>334</v>
      </c>
      <c r="Q114" s="7" t="s">
        <v>192</v>
      </c>
      <c r="R114" s="7" t="s">
        <v>334</v>
      </c>
      <c r="S114" s="7">
        <v>3</v>
      </c>
      <c r="T114" s="7" t="s">
        <v>351</v>
      </c>
      <c r="U114" s="129" t="s">
        <v>352</v>
      </c>
      <c r="V114" s="69">
        <v>1</v>
      </c>
      <c r="W114" s="68"/>
    </row>
    <row r="115" spans="2:23" ht="18.75" customHeight="1" x14ac:dyDescent="0.4">
      <c r="B115" s="6">
        <f t="shared" si="1"/>
        <v>104</v>
      </c>
      <c r="C115" s="6" t="s">
        <v>353</v>
      </c>
      <c r="D115" s="55"/>
      <c r="E115" s="70" t="s">
        <v>340</v>
      </c>
      <c r="F115" s="8" t="s">
        <v>339</v>
      </c>
      <c r="G115" s="8">
        <v>1</v>
      </c>
      <c r="H115" s="128">
        <v>19</v>
      </c>
      <c r="I115" s="193"/>
      <c r="J115" s="57"/>
      <c r="K115" s="70" t="s">
        <v>135</v>
      </c>
      <c r="L115" s="6" t="s">
        <v>354</v>
      </c>
      <c r="M115" s="6" t="s">
        <v>137</v>
      </c>
      <c r="N115" s="57"/>
      <c r="O115" s="52">
        <v>1</v>
      </c>
      <c r="P115" s="7" t="s">
        <v>334</v>
      </c>
      <c r="Q115" s="7" t="s">
        <v>185</v>
      </c>
      <c r="R115" s="7" t="s">
        <v>334</v>
      </c>
      <c r="S115" s="7">
        <v>1</v>
      </c>
      <c r="T115" s="7" t="s">
        <v>186</v>
      </c>
      <c r="U115" s="129"/>
      <c r="V115" s="63">
        <v>1</v>
      </c>
      <c r="W115" s="57"/>
    </row>
    <row r="116" spans="2:23" ht="75" customHeight="1" x14ac:dyDescent="0.4">
      <c r="B116" s="6">
        <f t="shared" si="1"/>
        <v>105</v>
      </c>
      <c r="C116" s="6" t="s">
        <v>269</v>
      </c>
      <c r="D116" s="54" t="s">
        <v>167</v>
      </c>
      <c r="E116" s="67" t="s">
        <v>261</v>
      </c>
      <c r="F116" s="8" t="s">
        <v>330</v>
      </c>
      <c r="G116" s="8">
        <v>1</v>
      </c>
      <c r="H116" s="128">
        <v>20</v>
      </c>
      <c r="I116" s="193" t="str">
        <f ca="1">IF(INDIRECT("補記シート!D37")="","",INDIRECT("補記シート!D37"))</f>
        <v/>
      </c>
      <c r="J116" s="57"/>
      <c r="K116" s="70" t="s">
        <v>169</v>
      </c>
      <c r="L116" s="6" t="s">
        <v>354</v>
      </c>
      <c r="M116" s="9" t="s">
        <v>271</v>
      </c>
      <c r="N116" s="68"/>
      <c r="O116" s="52">
        <v>1</v>
      </c>
      <c r="P116" s="7" t="s">
        <v>334</v>
      </c>
      <c r="Q116" s="7" t="s">
        <v>192</v>
      </c>
      <c r="R116" s="7" t="s">
        <v>334</v>
      </c>
      <c r="S116" s="7">
        <v>1</v>
      </c>
      <c r="T116" s="7" t="s">
        <v>160</v>
      </c>
      <c r="U116" s="129" t="s">
        <v>352</v>
      </c>
      <c r="V116" s="69">
        <v>1</v>
      </c>
      <c r="W116" s="68"/>
    </row>
    <row r="117" spans="2:23" ht="18.75" customHeight="1" x14ac:dyDescent="0.4">
      <c r="B117" s="6">
        <f t="shared" si="1"/>
        <v>106</v>
      </c>
      <c r="C117" s="6" t="s">
        <v>355</v>
      </c>
      <c r="D117" s="55"/>
      <c r="E117" s="70" t="s">
        <v>340</v>
      </c>
      <c r="F117" s="8" t="s">
        <v>339</v>
      </c>
      <c r="G117" s="8">
        <v>1</v>
      </c>
      <c r="H117" s="128">
        <v>21</v>
      </c>
      <c r="I117" s="193"/>
      <c r="J117" s="57"/>
      <c r="K117" s="70" t="s">
        <v>135</v>
      </c>
      <c r="L117" s="6" t="s">
        <v>354</v>
      </c>
      <c r="M117" s="6" t="s">
        <v>356</v>
      </c>
      <c r="N117" s="57"/>
      <c r="O117" s="52">
        <v>1</v>
      </c>
      <c r="P117" s="7" t="s">
        <v>334</v>
      </c>
      <c r="Q117" s="7" t="s">
        <v>185</v>
      </c>
      <c r="R117" s="7" t="s">
        <v>334</v>
      </c>
      <c r="S117" s="7">
        <v>1</v>
      </c>
      <c r="T117" s="7" t="s">
        <v>186</v>
      </c>
      <c r="U117" s="129"/>
      <c r="V117" s="63">
        <v>1</v>
      </c>
      <c r="W117" s="57"/>
    </row>
    <row r="118" spans="2:23" ht="75" customHeight="1" x14ac:dyDescent="0.4">
      <c r="B118" s="6">
        <f t="shared" si="1"/>
        <v>107</v>
      </c>
      <c r="C118" s="6" t="s">
        <v>357</v>
      </c>
      <c r="D118" s="54" t="s">
        <v>167</v>
      </c>
      <c r="E118" s="67" t="s">
        <v>310</v>
      </c>
      <c r="F118" s="8" t="s">
        <v>339</v>
      </c>
      <c r="G118" s="8">
        <v>1</v>
      </c>
      <c r="H118" s="128">
        <v>22</v>
      </c>
      <c r="I118" s="193" t="str">
        <f ca="1">IF(INDIRECT("補記シート!D38")="","",INDIRECT("補記シート!D38"))</f>
        <v/>
      </c>
      <c r="J118" s="57"/>
      <c r="K118" s="70" t="s">
        <v>169</v>
      </c>
      <c r="L118" s="6" t="s">
        <v>280</v>
      </c>
      <c r="M118" s="9" t="s">
        <v>271</v>
      </c>
      <c r="N118" s="68"/>
      <c r="O118" s="52">
        <v>1</v>
      </c>
      <c r="P118" s="7" t="s">
        <v>334</v>
      </c>
      <c r="Q118" s="7" t="s">
        <v>192</v>
      </c>
      <c r="R118" s="7" t="s">
        <v>334</v>
      </c>
      <c r="S118" s="7">
        <v>1</v>
      </c>
      <c r="T118" s="7" t="s">
        <v>160</v>
      </c>
      <c r="U118" s="129" t="s">
        <v>358</v>
      </c>
      <c r="V118" s="69">
        <v>1</v>
      </c>
      <c r="W118" s="68"/>
    </row>
    <row r="119" spans="2:23" ht="18.75" customHeight="1" x14ac:dyDescent="0.4">
      <c r="B119" s="6">
        <f t="shared" si="1"/>
        <v>108</v>
      </c>
      <c r="C119" s="6" t="s">
        <v>359</v>
      </c>
      <c r="D119" s="55"/>
      <c r="E119" s="70" t="s">
        <v>340</v>
      </c>
      <c r="F119" s="8" t="s">
        <v>339</v>
      </c>
      <c r="G119" s="8">
        <v>1</v>
      </c>
      <c r="H119" s="128">
        <v>23</v>
      </c>
      <c r="I119" s="193"/>
      <c r="J119" s="57"/>
      <c r="K119" s="70" t="s">
        <v>135</v>
      </c>
      <c r="L119" s="6" t="s">
        <v>136</v>
      </c>
      <c r="M119" s="6" t="s">
        <v>137</v>
      </c>
      <c r="N119" s="57"/>
      <c r="O119" s="52">
        <v>1</v>
      </c>
      <c r="P119" s="7" t="s">
        <v>334</v>
      </c>
      <c r="Q119" s="7" t="s">
        <v>185</v>
      </c>
      <c r="R119" s="7" t="s">
        <v>334</v>
      </c>
      <c r="S119" s="7">
        <v>1</v>
      </c>
      <c r="T119" s="7" t="s">
        <v>186</v>
      </c>
      <c r="U119" s="129"/>
      <c r="V119" s="63">
        <v>1</v>
      </c>
      <c r="W119" s="57"/>
    </row>
    <row r="120" spans="2:23" ht="75" customHeight="1" x14ac:dyDescent="0.4">
      <c r="B120" s="6">
        <f t="shared" si="1"/>
        <v>109</v>
      </c>
      <c r="C120" s="6" t="s">
        <v>360</v>
      </c>
      <c r="D120" s="54" t="s">
        <v>167</v>
      </c>
      <c r="E120" s="67" t="s">
        <v>310</v>
      </c>
      <c r="F120" s="8" t="s">
        <v>339</v>
      </c>
      <c r="G120" s="8">
        <v>1</v>
      </c>
      <c r="H120" s="128">
        <v>24</v>
      </c>
      <c r="I120" s="193" t="str">
        <f ca="1">IF(INDIRECT("補記シート!D39")="","",INDIRECT("補記シート!D39"))</f>
        <v/>
      </c>
      <c r="J120" s="57"/>
      <c r="K120" s="70" t="s">
        <v>169</v>
      </c>
      <c r="L120" s="6" t="s">
        <v>136</v>
      </c>
      <c r="M120" s="9" t="s">
        <v>271</v>
      </c>
      <c r="N120" s="68"/>
      <c r="O120" s="52">
        <v>1</v>
      </c>
      <c r="P120" s="7" t="s">
        <v>334</v>
      </c>
      <c r="Q120" s="7" t="s">
        <v>192</v>
      </c>
      <c r="R120" s="7" t="s">
        <v>334</v>
      </c>
      <c r="S120" s="7">
        <v>1</v>
      </c>
      <c r="T120" s="7" t="s">
        <v>160</v>
      </c>
      <c r="U120" s="129" t="s">
        <v>352</v>
      </c>
      <c r="V120" s="69">
        <v>1</v>
      </c>
      <c r="W120" s="68"/>
    </row>
    <row r="121" spans="2:23" ht="18.75" customHeight="1" x14ac:dyDescent="0.4">
      <c r="B121" s="6">
        <f t="shared" si="1"/>
        <v>110</v>
      </c>
      <c r="C121" s="6" t="s">
        <v>361</v>
      </c>
      <c r="D121" s="55"/>
      <c r="E121" s="70" t="s">
        <v>183</v>
      </c>
      <c r="F121" s="8" t="s">
        <v>339</v>
      </c>
      <c r="G121" s="8">
        <v>1</v>
      </c>
      <c r="H121" s="128">
        <v>25</v>
      </c>
      <c r="I121" s="193"/>
      <c r="J121" s="57"/>
      <c r="K121" s="70" t="s">
        <v>135</v>
      </c>
      <c r="L121" s="6" t="s">
        <v>354</v>
      </c>
      <c r="M121" s="6" t="s">
        <v>137</v>
      </c>
      <c r="N121" s="57"/>
      <c r="O121" s="52">
        <v>1</v>
      </c>
      <c r="P121" s="7" t="s">
        <v>334</v>
      </c>
      <c r="Q121" s="7" t="s">
        <v>185</v>
      </c>
      <c r="R121" s="7" t="s">
        <v>334</v>
      </c>
      <c r="S121" s="7">
        <v>1</v>
      </c>
      <c r="T121" s="7" t="s">
        <v>186</v>
      </c>
      <c r="U121" s="129"/>
      <c r="V121" s="63">
        <v>1</v>
      </c>
      <c r="W121" s="57"/>
    </row>
    <row r="122" spans="2:23" ht="75" customHeight="1" x14ac:dyDescent="0.4">
      <c r="B122" s="6">
        <f t="shared" si="1"/>
        <v>111</v>
      </c>
      <c r="C122" s="6" t="s">
        <v>274</v>
      </c>
      <c r="D122" s="54" t="s">
        <v>208</v>
      </c>
      <c r="E122" s="67" t="s">
        <v>261</v>
      </c>
      <c r="F122" s="8" t="s">
        <v>330</v>
      </c>
      <c r="G122" s="8">
        <v>1</v>
      </c>
      <c r="H122" s="128">
        <v>26</v>
      </c>
      <c r="I122" s="193" t="str">
        <f ca="1">IF(AND(I106=1,INDIRECT("補記シート!H177")=""),0,IF(INDIRECT("補記シート!H177")="","",INDIRECT("補記シート!H177")))</f>
        <v/>
      </c>
      <c r="J122" s="57"/>
      <c r="K122" s="70" t="s">
        <v>169</v>
      </c>
      <c r="L122" s="6" t="s">
        <v>354</v>
      </c>
      <c r="M122" s="9" t="s">
        <v>271</v>
      </c>
      <c r="N122" s="206"/>
      <c r="O122" s="52">
        <v>1</v>
      </c>
      <c r="P122" s="7" t="s">
        <v>334</v>
      </c>
      <c r="Q122" s="7" t="s">
        <v>192</v>
      </c>
      <c r="R122" s="7" t="s">
        <v>334</v>
      </c>
      <c r="S122" s="7">
        <v>1</v>
      </c>
      <c r="T122" s="7" t="s">
        <v>160</v>
      </c>
      <c r="U122" s="129" t="s">
        <v>358</v>
      </c>
      <c r="V122" s="69">
        <v>1</v>
      </c>
      <c r="W122" s="68"/>
    </row>
    <row r="123" spans="2:23" ht="18.75" customHeight="1" x14ac:dyDescent="0.4">
      <c r="B123" s="6">
        <f t="shared" si="1"/>
        <v>112</v>
      </c>
      <c r="C123" s="6" t="s">
        <v>362</v>
      </c>
      <c r="D123" s="55"/>
      <c r="E123" s="70" t="s">
        <v>340</v>
      </c>
      <c r="F123" s="8" t="s">
        <v>339</v>
      </c>
      <c r="G123" s="8">
        <v>1</v>
      </c>
      <c r="H123" s="128">
        <v>27</v>
      </c>
      <c r="I123" s="193"/>
      <c r="J123" s="57"/>
      <c r="K123" s="70" t="s">
        <v>135</v>
      </c>
      <c r="L123" s="6" t="s">
        <v>354</v>
      </c>
      <c r="M123" s="6" t="s">
        <v>321</v>
      </c>
      <c r="N123" s="57"/>
      <c r="O123" s="52">
        <v>1</v>
      </c>
      <c r="P123" s="7" t="s">
        <v>334</v>
      </c>
      <c r="Q123" s="7" t="s">
        <v>185</v>
      </c>
      <c r="R123" s="7" t="s">
        <v>334</v>
      </c>
      <c r="S123" s="7">
        <v>1</v>
      </c>
      <c r="T123" s="7" t="s">
        <v>186</v>
      </c>
      <c r="U123" s="63"/>
      <c r="V123" s="63">
        <v>1</v>
      </c>
      <c r="W123" s="57"/>
    </row>
    <row r="124" spans="2:23" ht="37.5" customHeight="1" x14ac:dyDescent="0.4">
      <c r="B124" s="6">
        <f t="shared" si="1"/>
        <v>113</v>
      </c>
      <c r="C124" s="6" t="s">
        <v>363</v>
      </c>
      <c r="D124" s="54" t="s">
        <v>338</v>
      </c>
      <c r="E124" s="67" t="s">
        <v>310</v>
      </c>
      <c r="F124" s="8" t="s">
        <v>345</v>
      </c>
      <c r="G124" s="8">
        <v>1</v>
      </c>
      <c r="H124" s="128">
        <v>28</v>
      </c>
      <c r="I124" s="193" t="str">
        <f ca="1">IF(INDIRECT("補記シート!D40")="","",INDIRECT("補記シート!D40"))</f>
        <v/>
      </c>
      <c r="J124" s="57"/>
      <c r="K124" s="70" t="s">
        <v>169</v>
      </c>
      <c r="L124" s="6" t="s">
        <v>354</v>
      </c>
      <c r="M124" s="9" t="s">
        <v>364</v>
      </c>
      <c r="N124" s="68"/>
      <c r="O124" s="52">
        <v>7</v>
      </c>
      <c r="P124" s="7" t="s">
        <v>334</v>
      </c>
      <c r="Q124" s="7" t="s">
        <v>185</v>
      </c>
      <c r="R124" s="7" t="s">
        <v>334</v>
      </c>
      <c r="S124" s="7">
        <v>7</v>
      </c>
      <c r="T124" s="7" t="s">
        <v>171</v>
      </c>
      <c r="U124" s="69"/>
      <c r="V124" s="69">
        <v>1</v>
      </c>
      <c r="W124" s="68"/>
    </row>
    <row r="125" spans="2:23" ht="18.75" customHeight="1" x14ac:dyDescent="0.4">
      <c r="B125" s="6">
        <f t="shared" si="1"/>
        <v>114</v>
      </c>
      <c r="C125" s="6" t="s">
        <v>365</v>
      </c>
      <c r="D125" s="55"/>
      <c r="E125" s="70" t="s">
        <v>346</v>
      </c>
      <c r="F125" s="8" t="s">
        <v>345</v>
      </c>
      <c r="G125" s="8">
        <v>1</v>
      </c>
      <c r="H125" s="128">
        <v>29</v>
      </c>
      <c r="I125" s="193"/>
      <c r="J125" s="57"/>
      <c r="K125" s="70" t="s">
        <v>135</v>
      </c>
      <c r="L125" s="6" t="s">
        <v>354</v>
      </c>
      <c r="M125" s="6" t="s">
        <v>137</v>
      </c>
      <c r="N125" s="57"/>
      <c r="O125" s="52">
        <v>1</v>
      </c>
      <c r="P125" s="7" t="s">
        <v>334</v>
      </c>
      <c r="Q125" s="7" t="s">
        <v>185</v>
      </c>
      <c r="R125" s="7" t="s">
        <v>334</v>
      </c>
      <c r="S125" s="7">
        <v>1</v>
      </c>
      <c r="T125" s="7" t="s">
        <v>186</v>
      </c>
      <c r="U125" s="63"/>
      <c r="V125" s="63">
        <v>1</v>
      </c>
      <c r="W125" s="57"/>
    </row>
    <row r="126" spans="2:23" ht="37.5" customHeight="1" x14ac:dyDescent="0.4">
      <c r="B126" s="6">
        <f t="shared" si="1"/>
        <v>115</v>
      </c>
      <c r="C126" s="6" t="s">
        <v>366</v>
      </c>
      <c r="D126" s="54" t="s">
        <v>338</v>
      </c>
      <c r="E126" s="67" t="s">
        <v>342</v>
      </c>
      <c r="F126" s="8" t="s">
        <v>330</v>
      </c>
      <c r="G126" s="8">
        <v>1</v>
      </c>
      <c r="H126" s="128">
        <v>30</v>
      </c>
      <c r="I126" s="193" t="str">
        <f ca="1">IF(INDIRECT("補記シート!D41")="","",INDIRECT("補記シート!D41"))</f>
        <v/>
      </c>
      <c r="J126" s="57"/>
      <c r="K126" s="70" t="s">
        <v>169</v>
      </c>
      <c r="L126" s="6" t="s">
        <v>367</v>
      </c>
      <c r="M126" s="9" t="s">
        <v>364</v>
      </c>
      <c r="N126" s="68"/>
      <c r="O126" s="52">
        <v>7</v>
      </c>
      <c r="P126" s="7" t="s">
        <v>334</v>
      </c>
      <c r="Q126" s="7" t="s">
        <v>185</v>
      </c>
      <c r="R126" s="7" t="s">
        <v>334</v>
      </c>
      <c r="S126" s="7">
        <v>7</v>
      </c>
      <c r="T126" s="7" t="s">
        <v>171</v>
      </c>
      <c r="U126" s="69"/>
      <c r="V126" s="69">
        <v>1</v>
      </c>
      <c r="W126" s="68"/>
    </row>
    <row r="127" spans="2:23" ht="18.75" customHeight="1" x14ac:dyDescent="0.4">
      <c r="B127" s="6">
        <f t="shared" si="1"/>
        <v>116</v>
      </c>
      <c r="C127" s="6" t="s">
        <v>368</v>
      </c>
      <c r="D127" s="55"/>
      <c r="E127" s="70" t="s">
        <v>346</v>
      </c>
      <c r="F127" s="8" t="s">
        <v>339</v>
      </c>
      <c r="G127" s="8">
        <v>1</v>
      </c>
      <c r="H127" s="128">
        <v>31</v>
      </c>
      <c r="I127" s="193"/>
      <c r="J127" s="57"/>
      <c r="K127" s="70" t="s">
        <v>135</v>
      </c>
      <c r="L127" s="6" t="s">
        <v>367</v>
      </c>
      <c r="M127" s="6" t="s">
        <v>369</v>
      </c>
      <c r="N127" s="57"/>
      <c r="O127" s="52">
        <v>1</v>
      </c>
      <c r="P127" s="7" t="s">
        <v>334</v>
      </c>
      <c r="Q127" s="7" t="s">
        <v>185</v>
      </c>
      <c r="R127" s="7" t="s">
        <v>334</v>
      </c>
      <c r="S127" s="7">
        <v>1</v>
      </c>
      <c r="T127" s="7" t="s">
        <v>186</v>
      </c>
      <c r="U127" s="63"/>
      <c r="V127" s="63">
        <v>1</v>
      </c>
      <c r="W127" s="57"/>
    </row>
    <row r="128" spans="2:23" ht="37.5" customHeight="1" x14ac:dyDescent="0.4">
      <c r="B128" s="6">
        <f t="shared" si="1"/>
        <v>117</v>
      </c>
      <c r="C128" s="6" t="s">
        <v>370</v>
      </c>
      <c r="D128" s="54" t="s">
        <v>338</v>
      </c>
      <c r="E128" s="67" t="s">
        <v>342</v>
      </c>
      <c r="F128" s="8" t="s">
        <v>339</v>
      </c>
      <c r="G128" s="8">
        <v>1</v>
      </c>
      <c r="H128" s="128">
        <v>32</v>
      </c>
      <c r="I128" s="193" t="str">
        <f ca="1">IF(INDIRECT("補記シート!D42")="","",INDIRECT("補記シート!D42"))</f>
        <v/>
      </c>
      <c r="J128" s="57"/>
      <c r="K128" s="70" t="s">
        <v>169</v>
      </c>
      <c r="L128" s="6" t="s">
        <v>367</v>
      </c>
      <c r="M128" s="9" t="s">
        <v>364</v>
      </c>
      <c r="N128" s="68"/>
      <c r="O128" s="52">
        <v>7</v>
      </c>
      <c r="P128" s="7" t="s">
        <v>334</v>
      </c>
      <c r="Q128" s="7" t="s">
        <v>185</v>
      </c>
      <c r="R128" s="7" t="s">
        <v>334</v>
      </c>
      <c r="S128" s="7">
        <v>7</v>
      </c>
      <c r="T128" s="7" t="s">
        <v>171</v>
      </c>
      <c r="U128" s="69"/>
      <c r="V128" s="69">
        <v>1</v>
      </c>
      <c r="W128" s="68"/>
    </row>
    <row r="129" spans="2:23" ht="18.75" customHeight="1" x14ac:dyDescent="0.4">
      <c r="B129" s="6">
        <f t="shared" si="1"/>
        <v>118</v>
      </c>
      <c r="C129" s="6" t="s">
        <v>371</v>
      </c>
      <c r="D129" s="55"/>
      <c r="E129" s="70" t="s">
        <v>340</v>
      </c>
      <c r="F129" s="8" t="s">
        <v>330</v>
      </c>
      <c r="G129" s="8">
        <v>1</v>
      </c>
      <c r="H129" s="128">
        <v>33</v>
      </c>
      <c r="I129" s="193"/>
      <c r="J129" s="57"/>
      <c r="K129" s="70" t="s">
        <v>135</v>
      </c>
      <c r="L129" s="6" t="s">
        <v>367</v>
      </c>
      <c r="M129" s="6" t="s">
        <v>321</v>
      </c>
      <c r="N129" s="57"/>
      <c r="O129" s="52">
        <v>1</v>
      </c>
      <c r="P129" s="7" t="s">
        <v>334</v>
      </c>
      <c r="Q129" s="7" t="s">
        <v>185</v>
      </c>
      <c r="R129" s="7" t="s">
        <v>334</v>
      </c>
      <c r="S129" s="7">
        <v>1</v>
      </c>
      <c r="T129" s="7" t="s">
        <v>186</v>
      </c>
      <c r="U129" s="63"/>
      <c r="V129" s="63">
        <v>1</v>
      </c>
      <c r="W129" s="57"/>
    </row>
    <row r="130" spans="2:23" ht="37.5" customHeight="1" x14ac:dyDescent="0.4">
      <c r="B130" s="6">
        <f t="shared" si="1"/>
        <v>119</v>
      </c>
      <c r="C130" s="6" t="s">
        <v>372</v>
      </c>
      <c r="D130" s="54" t="s">
        <v>208</v>
      </c>
      <c r="E130" s="67" t="s">
        <v>310</v>
      </c>
      <c r="F130" s="8" t="s">
        <v>373</v>
      </c>
      <c r="G130" s="8">
        <v>1</v>
      </c>
      <c r="H130" s="128">
        <v>34</v>
      </c>
      <c r="I130" s="193" t="str">
        <f ca="1">IF(INDIRECT("補記シート!D43")="","",INDIRECT("補記シート!D43"))</f>
        <v/>
      </c>
      <c r="J130" s="57"/>
      <c r="K130" s="70" t="s">
        <v>169</v>
      </c>
      <c r="L130" s="6" t="s">
        <v>367</v>
      </c>
      <c r="M130" s="9" t="s">
        <v>364</v>
      </c>
      <c r="N130" s="68"/>
      <c r="O130" s="52">
        <v>7</v>
      </c>
      <c r="P130" s="7" t="s">
        <v>334</v>
      </c>
      <c r="Q130" s="7" t="s">
        <v>185</v>
      </c>
      <c r="R130" s="7" t="s">
        <v>334</v>
      </c>
      <c r="S130" s="7">
        <v>7</v>
      </c>
      <c r="T130" s="7" t="s">
        <v>171</v>
      </c>
      <c r="U130" s="69"/>
      <c r="V130" s="69">
        <v>1</v>
      </c>
      <c r="W130" s="68"/>
    </row>
    <row r="131" spans="2:23" ht="18.75" customHeight="1" x14ac:dyDescent="0.4">
      <c r="B131" s="6">
        <f t="shared" si="1"/>
        <v>120</v>
      </c>
      <c r="C131" s="6" t="s">
        <v>374</v>
      </c>
      <c r="D131" s="55"/>
      <c r="E131" s="70" t="s">
        <v>346</v>
      </c>
      <c r="F131" s="8" t="s">
        <v>339</v>
      </c>
      <c r="G131" s="8">
        <v>1</v>
      </c>
      <c r="H131" s="128">
        <v>35</v>
      </c>
      <c r="I131" s="193"/>
      <c r="J131" s="57"/>
      <c r="K131" s="70" t="s">
        <v>135</v>
      </c>
      <c r="L131" s="6" t="s">
        <v>367</v>
      </c>
      <c r="M131" s="6" t="s">
        <v>321</v>
      </c>
      <c r="N131" s="57"/>
      <c r="O131" s="52">
        <v>1</v>
      </c>
      <c r="P131" s="7" t="s">
        <v>334</v>
      </c>
      <c r="Q131" s="7" t="s">
        <v>185</v>
      </c>
      <c r="R131" s="7" t="s">
        <v>334</v>
      </c>
      <c r="S131" s="7">
        <v>1</v>
      </c>
      <c r="T131" s="7" t="s">
        <v>186</v>
      </c>
      <c r="U131" s="63"/>
      <c r="V131" s="63">
        <v>1</v>
      </c>
      <c r="W131" s="57"/>
    </row>
    <row r="132" spans="2:23" ht="37.5" customHeight="1" x14ac:dyDescent="0.4">
      <c r="B132" s="6">
        <f t="shared" si="1"/>
        <v>121</v>
      </c>
      <c r="C132" s="6" t="s">
        <v>375</v>
      </c>
      <c r="D132" s="54" t="s">
        <v>188</v>
      </c>
      <c r="E132" s="67" t="s">
        <v>342</v>
      </c>
      <c r="F132" s="8" t="s">
        <v>330</v>
      </c>
      <c r="G132" s="8">
        <v>1</v>
      </c>
      <c r="H132" s="128">
        <v>36</v>
      </c>
      <c r="I132" s="193" t="str">
        <f ca="1">IF(INDIRECT("補記シート!D44")="","",INDIRECT("補記シート!D44"))</f>
        <v/>
      </c>
      <c r="J132" s="57"/>
      <c r="K132" s="70" t="s">
        <v>169</v>
      </c>
      <c r="L132" s="6" t="s">
        <v>367</v>
      </c>
      <c r="M132" s="9" t="s">
        <v>364</v>
      </c>
      <c r="N132" s="68"/>
      <c r="O132" s="52">
        <v>7</v>
      </c>
      <c r="P132" s="7" t="s">
        <v>334</v>
      </c>
      <c r="Q132" s="7" t="s">
        <v>185</v>
      </c>
      <c r="R132" s="7" t="s">
        <v>334</v>
      </c>
      <c r="S132" s="7">
        <v>7</v>
      </c>
      <c r="T132" s="7" t="s">
        <v>171</v>
      </c>
      <c r="U132" s="69"/>
      <c r="V132" s="69">
        <v>1</v>
      </c>
      <c r="W132" s="68"/>
    </row>
    <row r="133" spans="2:23" ht="18.75" customHeight="1" x14ac:dyDescent="0.4">
      <c r="B133" s="6">
        <f t="shared" si="1"/>
        <v>122</v>
      </c>
      <c r="C133" s="6" t="s">
        <v>376</v>
      </c>
      <c r="D133" s="55"/>
      <c r="E133" s="70" t="s">
        <v>346</v>
      </c>
      <c r="F133" s="8" t="s">
        <v>345</v>
      </c>
      <c r="G133" s="8">
        <v>1</v>
      </c>
      <c r="H133" s="128">
        <v>37</v>
      </c>
      <c r="I133" s="193"/>
      <c r="J133" s="57"/>
      <c r="K133" s="70" t="s">
        <v>135</v>
      </c>
      <c r="L133" s="6" t="s">
        <v>367</v>
      </c>
      <c r="M133" s="6" t="s">
        <v>137</v>
      </c>
      <c r="N133" s="57"/>
      <c r="O133" s="52">
        <v>1</v>
      </c>
      <c r="P133" s="7" t="s">
        <v>334</v>
      </c>
      <c r="Q133" s="7" t="s">
        <v>185</v>
      </c>
      <c r="R133" s="7" t="s">
        <v>334</v>
      </c>
      <c r="S133" s="7">
        <v>1</v>
      </c>
      <c r="T133" s="7" t="s">
        <v>186</v>
      </c>
      <c r="U133" s="63"/>
      <c r="V133" s="63">
        <v>1</v>
      </c>
      <c r="W133" s="57"/>
    </row>
    <row r="134" spans="2:23" ht="37.5" customHeight="1" x14ac:dyDescent="0.4">
      <c r="B134" s="6">
        <f t="shared" si="1"/>
        <v>123</v>
      </c>
      <c r="C134" s="6" t="s">
        <v>377</v>
      </c>
      <c r="D134" s="54" t="s">
        <v>338</v>
      </c>
      <c r="E134" s="67" t="s">
        <v>310</v>
      </c>
      <c r="F134" s="8" t="s">
        <v>330</v>
      </c>
      <c r="G134" s="8">
        <v>1</v>
      </c>
      <c r="H134" s="128">
        <v>38</v>
      </c>
      <c r="I134" s="193" t="str">
        <f ca="1">IF(INDIRECT("補記シート!D45")="","",INDIRECT("補記シート!D45"))</f>
        <v/>
      </c>
      <c r="J134" s="57"/>
      <c r="K134" s="70" t="s">
        <v>169</v>
      </c>
      <c r="L134" s="6" t="s">
        <v>367</v>
      </c>
      <c r="M134" s="9" t="s">
        <v>364</v>
      </c>
      <c r="N134" s="68"/>
      <c r="O134" s="52">
        <v>7</v>
      </c>
      <c r="P134" s="7" t="s">
        <v>334</v>
      </c>
      <c r="Q134" s="7" t="s">
        <v>185</v>
      </c>
      <c r="R134" s="7" t="s">
        <v>334</v>
      </c>
      <c r="S134" s="7">
        <v>7</v>
      </c>
      <c r="T134" s="7" t="s">
        <v>171</v>
      </c>
      <c r="U134" s="69"/>
      <c r="V134" s="69">
        <v>1</v>
      </c>
      <c r="W134" s="68"/>
    </row>
    <row r="135" spans="2:23" ht="18.75" customHeight="1" x14ac:dyDescent="0.4">
      <c r="B135" s="6">
        <f t="shared" si="1"/>
        <v>124</v>
      </c>
      <c r="C135" s="6" t="s">
        <v>378</v>
      </c>
      <c r="D135" s="55"/>
      <c r="E135" s="70" t="s">
        <v>340</v>
      </c>
      <c r="F135" s="8" t="s">
        <v>339</v>
      </c>
      <c r="G135" s="8">
        <v>1</v>
      </c>
      <c r="H135" s="128">
        <v>39</v>
      </c>
      <c r="I135" s="193"/>
      <c r="J135" s="57"/>
      <c r="K135" s="70" t="s">
        <v>135</v>
      </c>
      <c r="L135" s="6" t="s">
        <v>367</v>
      </c>
      <c r="M135" s="6" t="s">
        <v>137</v>
      </c>
      <c r="N135" s="57"/>
      <c r="O135" s="52">
        <v>1</v>
      </c>
      <c r="P135" s="7" t="s">
        <v>334</v>
      </c>
      <c r="Q135" s="7" t="s">
        <v>185</v>
      </c>
      <c r="R135" s="7" t="s">
        <v>334</v>
      </c>
      <c r="S135" s="7">
        <v>1</v>
      </c>
      <c r="T135" s="7" t="s">
        <v>186</v>
      </c>
      <c r="U135" s="63"/>
      <c r="V135" s="63">
        <v>1</v>
      </c>
      <c r="W135" s="57"/>
    </row>
    <row r="136" spans="2:23" ht="37.5" customHeight="1" x14ac:dyDescent="0.4">
      <c r="B136" s="6">
        <f t="shared" si="1"/>
        <v>125</v>
      </c>
      <c r="C136" s="6" t="s">
        <v>379</v>
      </c>
      <c r="D136" s="54" t="s">
        <v>208</v>
      </c>
      <c r="E136" s="67" t="s">
        <v>189</v>
      </c>
      <c r="F136" s="8" t="s">
        <v>330</v>
      </c>
      <c r="G136" s="8">
        <v>1</v>
      </c>
      <c r="H136" s="128">
        <v>40</v>
      </c>
      <c r="I136" s="193" t="str">
        <f ca="1">IF(INDIRECT("補記シート!D46")="","",INDIRECT("補記シート!D46"))</f>
        <v/>
      </c>
      <c r="J136" s="57"/>
      <c r="K136" s="70" t="s">
        <v>169</v>
      </c>
      <c r="L136" s="6" t="s">
        <v>367</v>
      </c>
      <c r="M136" s="9" t="s">
        <v>364</v>
      </c>
      <c r="N136" s="68"/>
      <c r="O136" s="52">
        <v>7</v>
      </c>
      <c r="P136" s="7" t="s">
        <v>334</v>
      </c>
      <c r="Q136" s="7" t="s">
        <v>185</v>
      </c>
      <c r="R136" s="7" t="s">
        <v>334</v>
      </c>
      <c r="S136" s="7">
        <v>7</v>
      </c>
      <c r="T136" s="7" t="s">
        <v>171</v>
      </c>
      <c r="U136" s="69"/>
      <c r="V136" s="69">
        <v>1</v>
      </c>
      <c r="W136" s="68"/>
    </row>
    <row r="137" spans="2:23" ht="18.75" customHeight="1" x14ac:dyDescent="0.4">
      <c r="B137" s="6">
        <f t="shared" si="1"/>
        <v>126</v>
      </c>
      <c r="C137" s="6" t="s">
        <v>380</v>
      </c>
      <c r="D137" s="55"/>
      <c r="E137" s="70" t="s">
        <v>346</v>
      </c>
      <c r="F137" s="8" t="s">
        <v>345</v>
      </c>
      <c r="G137" s="8">
        <v>1</v>
      </c>
      <c r="H137" s="128">
        <v>41</v>
      </c>
      <c r="I137" s="193"/>
      <c r="J137" s="57"/>
      <c r="K137" s="70" t="s">
        <v>135</v>
      </c>
      <c r="L137" s="6" t="s">
        <v>367</v>
      </c>
      <c r="M137" s="6" t="s">
        <v>356</v>
      </c>
      <c r="N137" s="57"/>
      <c r="O137" s="52">
        <v>1</v>
      </c>
      <c r="P137" s="7" t="s">
        <v>334</v>
      </c>
      <c r="Q137" s="7" t="s">
        <v>185</v>
      </c>
      <c r="R137" s="7" t="s">
        <v>334</v>
      </c>
      <c r="S137" s="7">
        <v>1</v>
      </c>
      <c r="T137" s="7" t="s">
        <v>186</v>
      </c>
      <c r="U137" s="63"/>
      <c r="V137" s="63">
        <v>1</v>
      </c>
      <c r="W137" s="57"/>
    </row>
    <row r="138" spans="2:23" ht="37.5" customHeight="1" x14ac:dyDescent="0.4">
      <c r="B138" s="6">
        <f t="shared" si="1"/>
        <v>127</v>
      </c>
      <c r="C138" s="6" t="s">
        <v>381</v>
      </c>
      <c r="D138" s="54" t="s">
        <v>208</v>
      </c>
      <c r="E138" s="67" t="s">
        <v>342</v>
      </c>
      <c r="F138" s="8" t="s">
        <v>345</v>
      </c>
      <c r="G138" s="8">
        <v>1</v>
      </c>
      <c r="H138" s="128">
        <v>42</v>
      </c>
      <c r="I138" s="193" t="str">
        <f ca="1">IF(INDIRECT("補記シート!D47")="","",INDIRECT("補記シート!D47"))</f>
        <v/>
      </c>
      <c r="J138" s="57"/>
      <c r="K138" s="70" t="s">
        <v>169</v>
      </c>
      <c r="L138" s="6" t="s">
        <v>367</v>
      </c>
      <c r="M138" s="9" t="s">
        <v>364</v>
      </c>
      <c r="N138" s="68"/>
      <c r="O138" s="52">
        <v>7</v>
      </c>
      <c r="P138" s="7" t="s">
        <v>334</v>
      </c>
      <c r="Q138" s="7" t="s">
        <v>185</v>
      </c>
      <c r="R138" s="7" t="s">
        <v>334</v>
      </c>
      <c r="S138" s="7">
        <v>7</v>
      </c>
      <c r="T138" s="7" t="s">
        <v>171</v>
      </c>
      <c r="U138" s="69"/>
      <c r="V138" s="69">
        <v>1</v>
      </c>
      <c r="W138" s="68"/>
    </row>
    <row r="139" spans="2:23" ht="18.75" customHeight="1" x14ac:dyDescent="0.4">
      <c r="B139" s="6">
        <f t="shared" si="1"/>
        <v>128</v>
      </c>
      <c r="C139" s="6" t="s">
        <v>382</v>
      </c>
      <c r="D139" s="55"/>
      <c r="E139" s="70" t="s">
        <v>340</v>
      </c>
      <c r="F139" s="8" t="s">
        <v>345</v>
      </c>
      <c r="G139" s="8">
        <v>1</v>
      </c>
      <c r="H139" s="128">
        <v>43</v>
      </c>
      <c r="I139" s="193"/>
      <c r="J139" s="57"/>
      <c r="K139" s="70" t="s">
        <v>135</v>
      </c>
      <c r="L139" s="6" t="s">
        <v>367</v>
      </c>
      <c r="M139" s="6" t="s">
        <v>137</v>
      </c>
      <c r="N139" s="57"/>
      <c r="O139" s="52">
        <v>1</v>
      </c>
      <c r="P139" s="7" t="s">
        <v>334</v>
      </c>
      <c r="Q139" s="7" t="s">
        <v>185</v>
      </c>
      <c r="R139" s="7" t="s">
        <v>334</v>
      </c>
      <c r="S139" s="7">
        <v>1</v>
      </c>
      <c r="T139" s="7" t="s">
        <v>186</v>
      </c>
      <c r="U139" s="63"/>
      <c r="V139" s="63">
        <v>1</v>
      </c>
      <c r="W139" s="57"/>
    </row>
    <row r="140" spans="2:23" ht="37.5" customHeight="1" x14ac:dyDescent="0.4">
      <c r="B140" s="6">
        <f t="shared" si="1"/>
        <v>129</v>
      </c>
      <c r="C140" s="6" t="s">
        <v>383</v>
      </c>
      <c r="D140" s="54" t="s">
        <v>208</v>
      </c>
      <c r="E140" s="67" t="s">
        <v>310</v>
      </c>
      <c r="F140" s="8" t="s">
        <v>345</v>
      </c>
      <c r="G140" s="8">
        <v>1</v>
      </c>
      <c r="H140" s="128">
        <v>44</v>
      </c>
      <c r="I140" s="193" t="str">
        <f ca="1">IF(INDIRECT("補記シート!D48")="","",INDIRECT("補記シート!D48"))</f>
        <v/>
      </c>
      <c r="J140" s="57"/>
      <c r="K140" s="70" t="s">
        <v>169</v>
      </c>
      <c r="L140" s="6" t="s">
        <v>367</v>
      </c>
      <c r="M140" s="9" t="s">
        <v>364</v>
      </c>
      <c r="N140" s="68"/>
      <c r="O140" s="52">
        <v>7</v>
      </c>
      <c r="P140" s="7" t="s">
        <v>334</v>
      </c>
      <c r="Q140" s="7" t="s">
        <v>185</v>
      </c>
      <c r="R140" s="7" t="s">
        <v>334</v>
      </c>
      <c r="S140" s="7">
        <v>7</v>
      </c>
      <c r="T140" s="7" t="s">
        <v>171</v>
      </c>
      <c r="U140" s="69"/>
      <c r="V140" s="69">
        <v>1</v>
      </c>
      <c r="W140" s="68"/>
    </row>
    <row r="141" spans="2:23" ht="18.75" customHeight="1" x14ac:dyDescent="0.4">
      <c r="B141" s="6">
        <f t="shared" ref="B141:B200" si="2">ROW()-11</f>
        <v>130</v>
      </c>
      <c r="C141" s="6" t="s">
        <v>384</v>
      </c>
      <c r="D141" s="55"/>
      <c r="E141" s="70" t="s">
        <v>340</v>
      </c>
      <c r="F141" s="8" t="s">
        <v>339</v>
      </c>
      <c r="G141" s="8">
        <v>1</v>
      </c>
      <c r="H141" s="128">
        <v>45</v>
      </c>
      <c r="I141" s="193"/>
      <c r="J141" s="57"/>
      <c r="K141" s="70" t="s">
        <v>135</v>
      </c>
      <c r="L141" s="6" t="s">
        <v>367</v>
      </c>
      <c r="M141" s="6" t="s">
        <v>356</v>
      </c>
      <c r="N141" s="57"/>
      <c r="O141" s="52">
        <v>1</v>
      </c>
      <c r="P141" s="7" t="s">
        <v>334</v>
      </c>
      <c r="Q141" s="7" t="s">
        <v>185</v>
      </c>
      <c r="R141" s="7" t="s">
        <v>334</v>
      </c>
      <c r="S141" s="7">
        <v>1</v>
      </c>
      <c r="T141" s="7" t="s">
        <v>186</v>
      </c>
      <c r="U141" s="63"/>
      <c r="V141" s="63">
        <v>1</v>
      </c>
      <c r="W141" s="57"/>
    </row>
    <row r="142" spans="2:23" ht="37.5" customHeight="1" x14ac:dyDescent="0.4">
      <c r="B142" s="6">
        <f t="shared" si="2"/>
        <v>131</v>
      </c>
      <c r="C142" s="6" t="s">
        <v>385</v>
      </c>
      <c r="D142" s="54" t="s">
        <v>338</v>
      </c>
      <c r="E142" s="67" t="s">
        <v>342</v>
      </c>
      <c r="F142" s="8" t="s">
        <v>330</v>
      </c>
      <c r="G142" s="8">
        <v>1</v>
      </c>
      <c r="H142" s="128">
        <v>46</v>
      </c>
      <c r="I142" s="193" t="str">
        <f ca="1">IF(INDIRECT("補記シート!D49")="","",INDIRECT("補記シート!D49"))</f>
        <v/>
      </c>
      <c r="J142" s="57"/>
      <c r="K142" s="70" t="s">
        <v>169</v>
      </c>
      <c r="L142" s="6" t="s">
        <v>367</v>
      </c>
      <c r="M142" s="9" t="s">
        <v>364</v>
      </c>
      <c r="N142" s="68"/>
      <c r="O142" s="52">
        <v>7</v>
      </c>
      <c r="P142" s="7" t="s">
        <v>334</v>
      </c>
      <c r="Q142" s="7" t="s">
        <v>185</v>
      </c>
      <c r="R142" s="7" t="s">
        <v>334</v>
      </c>
      <c r="S142" s="7">
        <v>7</v>
      </c>
      <c r="T142" s="7" t="s">
        <v>171</v>
      </c>
      <c r="U142" s="69"/>
      <c r="V142" s="69">
        <v>1</v>
      </c>
      <c r="W142" s="68"/>
    </row>
    <row r="143" spans="2:23" ht="18.75" customHeight="1" x14ac:dyDescent="0.4">
      <c r="B143" s="6">
        <f t="shared" si="2"/>
        <v>132</v>
      </c>
      <c r="C143" s="6" t="s">
        <v>386</v>
      </c>
      <c r="D143" s="55"/>
      <c r="E143" s="70" t="s">
        <v>340</v>
      </c>
      <c r="F143" s="8" t="s">
        <v>339</v>
      </c>
      <c r="G143" s="8">
        <v>1</v>
      </c>
      <c r="H143" s="128">
        <v>47</v>
      </c>
      <c r="I143" s="193"/>
      <c r="J143" s="57"/>
      <c r="K143" s="70" t="s">
        <v>135</v>
      </c>
      <c r="L143" s="6" t="s">
        <v>367</v>
      </c>
      <c r="M143" s="6" t="s">
        <v>321</v>
      </c>
      <c r="N143" s="57"/>
      <c r="O143" s="52">
        <v>1</v>
      </c>
      <c r="P143" s="7" t="s">
        <v>334</v>
      </c>
      <c r="Q143" s="7" t="s">
        <v>185</v>
      </c>
      <c r="R143" s="7" t="s">
        <v>334</v>
      </c>
      <c r="S143" s="7">
        <v>1</v>
      </c>
      <c r="T143" s="7" t="s">
        <v>186</v>
      </c>
      <c r="U143" s="63"/>
      <c r="V143" s="63">
        <v>1</v>
      </c>
      <c r="W143" s="57"/>
    </row>
    <row r="144" spans="2:23" ht="37.5" customHeight="1" x14ac:dyDescent="0.4">
      <c r="B144" s="6">
        <f t="shared" si="2"/>
        <v>133</v>
      </c>
      <c r="C144" s="6" t="s">
        <v>387</v>
      </c>
      <c r="D144" s="55" t="s">
        <v>167</v>
      </c>
      <c r="E144" s="70" t="s">
        <v>342</v>
      </c>
      <c r="F144" s="6" t="s">
        <v>330</v>
      </c>
      <c r="G144" s="6">
        <v>1</v>
      </c>
      <c r="H144" s="128">
        <v>48</v>
      </c>
      <c r="I144" s="193" t="str">
        <f ca="1">IF(INDIRECT("補記シート!D50")="","",INDIRECT("補記シート!D50"))</f>
        <v/>
      </c>
      <c r="J144" s="57"/>
      <c r="K144" s="70" t="s">
        <v>169</v>
      </c>
      <c r="L144" s="6" t="s">
        <v>280</v>
      </c>
      <c r="M144" s="121" t="s">
        <v>364</v>
      </c>
      <c r="N144" s="90"/>
      <c r="O144" s="52">
        <v>7</v>
      </c>
      <c r="P144" s="7" t="s">
        <v>334</v>
      </c>
      <c r="Q144" s="7" t="s">
        <v>185</v>
      </c>
      <c r="R144" s="7" t="s">
        <v>334</v>
      </c>
      <c r="S144" s="7">
        <v>7</v>
      </c>
      <c r="T144" s="7" t="s">
        <v>171</v>
      </c>
      <c r="U144" s="89"/>
      <c r="V144" s="89">
        <v>1</v>
      </c>
      <c r="W144" s="90"/>
    </row>
    <row r="145" spans="2:23" ht="18.75" customHeight="1" x14ac:dyDescent="0.4">
      <c r="B145" s="47">
        <f t="shared" si="2"/>
        <v>134</v>
      </c>
      <c r="C145" s="47" t="s">
        <v>388</v>
      </c>
      <c r="D145" s="48"/>
      <c r="E145" s="75" t="s">
        <v>267</v>
      </c>
      <c r="F145" s="47" t="s">
        <v>339</v>
      </c>
      <c r="G145" s="47">
        <v>1</v>
      </c>
      <c r="H145" s="130">
        <v>49</v>
      </c>
      <c r="I145" s="192"/>
      <c r="J145" s="76"/>
      <c r="K145" s="75" t="s">
        <v>135</v>
      </c>
      <c r="L145" s="47" t="s">
        <v>136</v>
      </c>
      <c r="M145" s="47" t="s">
        <v>137</v>
      </c>
      <c r="N145" s="76"/>
      <c r="O145" s="85">
        <v>1</v>
      </c>
      <c r="P145" s="86" t="s">
        <v>334</v>
      </c>
      <c r="Q145" s="86" t="s">
        <v>389</v>
      </c>
      <c r="R145" s="86" t="s">
        <v>334</v>
      </c>
      <c r="S145" s="86">
        <v>1</v>
      </c>
      <c r="T145" s="86" t="s">
        <v>186</v>
      </c>
      <c r="U145" s="80"/>
      <c r="V145" s="80">
        <v>1</v>
      </c>
      <c r="W145" s="76"/>
    </row>
    <row r="146" spans="2:23" ht="37.5" customHeight="1" x14ac:dyDescent="0.4">
      <c r="B146" s="6">
        <f t="shared" si="2"/>
        <v>135</v>
      </c>
      <c r="C146" s="6" t="s">
        <v>390</v>
      </c>
      <c r="D146" s="54" t="s">
        <v>208</v>
      </c>
      <c r="E146" s="70" t="s">
        <v>261</v>
      </c>
      <c r="F146" s="8" t="s">
        <v>345</v>
      </c>
      <c r="G146" s="8">
        <v>1</v>
      </c>
      <c r="H146" s="128">
        <v>50</v>
      </c>
      <c r="I146" s="193" t="str">
        <f ca="1">IF(INDIRECT("補記シート!D51")="","",INDIRECT("補記シート!D51"))</f>
        <v/>
      </c>
      <c r="J146" s="57"/>
      <c r="K146" s="70" t="s">
        <v>169</v>
      </c>
      <c r="L146" s="6" t="s">
        <v>367</v>
      </c>
      <c r="M146" s="9" t="s">
        <v>364</v>
      </c>
      <c r="N146" s="68"/>
      <c r="O146" s="52">
        <v>7</v>
      </c>
      <c r="P146" s="7" t="s">
        <v>334</v>
      </c>
      <c r="Q146" s="7" t="s">
        <v>185</v>
      </c>
      <c r="R146" s="7" t="s">
        <v>334</v>
      </c>
      <c r="S146" s="7">
        <v>7</v>
      </c>
      <c r="T146" s="7" t="s">
        <v>171</v>
      </c>
      <c r="U146" s="69"/>
      <c r="V146" s="69">
        <v>1</v>
      </c>
      <c r="W146" s="68"/>
    </row>
    <row r="147" spans="2:23" ht="18.75" customHeight="1" x14ac:dyDescent="0.4">
      <c r="B147" s="6">
        <f t="shared" si="2"/>
        <v>136</v>
      </c>
      <c r="C147" s="6" t="s">
        <v>391</v>
      </c>
      <c r="D147" s="55"/>
      <c r="E147" s="70" t="s">
        <v>346</v>
      </c>
      <c r="F147" s="8" t="s">
        <v>330</v>
      </c>
      <c r="G147" s="8">
        <v>1</v>
      </c>
      <c r="H147" s="128">
        <v>51</v>
      </c>
      <c r="I147" s="193"/>
      <c r="J147" s="57"/>
      <c r="K147" s="70" t="s">
        <v>135</v>
      </c>
      <c r="L147" s="6" t="s">
        <v>367</v>
      </c>
      <c r="M147" s="6" t="s">
        <v>137</v>
      </c>
      <c r="N147" s="57"/>
      <c r="O147" s="52">
        <v>1</v>
      </c>
      <c r="P147" s="7" t="s">
        <v>334</v>
      </c>
      <c r="Q147" s="7" t="s">
        <v>185</v>
      </c>
      <c r="R147" s="7" t="s">
        <v>334</v>
      </c>
      <c r="S147" s="7">
        <v>1</v>
      </c>
      <c r="T147" s="7" t="s">
        <v>186</v>
      </c>
      <c r="U147" s="63"/>
      <c r="V147" s="63">
        <v>1</v>
      </c>
      <c r="W147" s="57"/>
    </row>
    <row r="148" spans="2:23" ht="37.5" customHeight="1" x14ac:dyDescent="0.4">
      <c r="B148" s="6">
        <f t="shared" si="2"/>
        <v>137</v>
      </c>
      <c r="C148" s="6" t="s">
        <v>392</v>
      </c>
      <c r="D148" s="54" t="s">
        <v>208</v>
      </c>
      <c r="E148" s="70" t="s">
        <v>342</v>
      </c>
      <c r="F148" s="8" t="s">
        <v>373</v>
      </c>
      <c r="G148" s="8">
        <v>1</v>
      </c>
      <c r="H148" s="128">
        <v>52</v>
      </c>
      <c r="I148" s="193" t="str">
        <f ca="1">IF(INDIRECT("補記シート!D52")="","",INDIRECT("補記シート!D52"))</f>
        <v/>
      </c>
      <c r="J148" s="57"/>
      <c r="K148" s="70" t="s">
        <v>169</v>
      </c>
      <c r="L148" s="6" t="s">
        <v>367</v>
      </c>
      <c r="M148" s="9" t="s">
        <v>393</v>
      </c>
      <c r="N148" s="68"/>
      <c r="O148" s="52">
        <v>1</v>
      </c>
      <c r="P148" s="7" t="s">
        <v>334</v>
      </c>
      <c r="Q148" s="7" t="s">
        <v>185</v>
      </c>
      <c r="R148" s="7" t="s">
        <v>334</v>
      </c>
      <c r="S148" s="7">
        <v>1</v>
      </c>
      <c r="T148" s="7" t="s">
        <v>351</v>
      </c>
      <c r="U148" s="69"/>
      <c r="V148" s="69">
        <v>1</v>
      </c>
      <c r="W148" s="68"/>
    </row>
    <row r="149" spans="2:23" ht="18.75" customHeight="1" x14ac:dyDescent="0.4">
      <c r="B149" s="6">
        <f t="shared" si="2"/>
        <v>138</v>
      </c>
      <c r="C149" s="6" t="s">
        <v>394</v>
      </c>
      <c r="D149" s="55"/>
      <c r="E149" s="70" t="s">
        <v>346</v>
      </c>
      <c r="F149" s="8" t="s">
        <v>345</v>
      </c>
      <c r="G149" s="8">
        <v>1</v>
      </c>
      <c r="H149" s="128">
        <v>53</v>
      </c>
      <c r="I149" s="193"/>
      <c r="J149" s="57"/>
      <c r="K149" s="70" t="s">
        <v>135</v>
      </c>
      <c r="L149" s="6" t="s">
        <v>367</v>
      </c>
      <c r="M149" s="6" t="s">
        <v>369</v>
      </c>
      <c r="N149" s="57"/>
      <c r="O149" s="52">
        <v>1</v>
      </c>
      <c r="P149" s="7" t="s">
        <v>334</v>
      </c>
      <c r="Q149" s="7" t="s">
        <v>185</v>
      </c>
      <c r="R149" s="7" t="s">
        <v>334</v>
      </c>
      <c r="S149" s="7">
        <v>1</v>
      </c>
      <c r="T149" s="7" t="s">
        <v>186</v>
      </c>
      <c r="U149" s="63"/>
      <c r="V149" s="63">
        <v>1</v>
      </c>
      <c r="W149" s="57"/>
    </row>
    <row r="150" spans="2:23" ht="37.5" customHeight="1" x14ac:dyDescent="0.4">
      <c r="B150" s="6">
        <f t="shared" si="2"/>
        <v>139</v>
      </c>
      <c r="C150" s="6" t="s">
        <v>395</v>
      </c>
      <c r="D150" s="54" t="s">
        <v>338</v>
      </c>
      <c r="E150" s="70" t="s">
        <v>342</v>
      </c>
      <c r="F150" s="8" t="s">
        <v>345</v>
      </c>
      <c r="G150" s="8">
        <v>1</v>
      </c>
      <c r="H150" s="128">
        <v>54</v>
      </c>
      <c r="I150" s="193" t="str">
        <f ca="1">IF(INDIRECT("補記シート!D53")="","",INDIRECT("補記シート!D53"))</f>
        <v/>
      </c>
      <c r="J150" s="57"/>
      <c r="K150" s="70" t="s">
        <v>169</v>
      </c>
      <c r="L150" s="6" t="s">
        <v>367</v>
      </c>
      <c r="M150" s="9" t="s">
        <v>393</v>
      </c>
      <c r="N150" s="68"/>
      <c r="O150" s="52">
        <v>1</v>
      </c>
      <c r="P150" s="7" t="s">
        <v>334</v>
      </c>
      <c r="Q150" s="7" t="s">
        <v>185</v>
      </c>
      <c r="R150" s="7" t="s">
        <v>334</v>
      </c>
      <c r="S150" s="7">
        <v>1</v>
      </c>
      <c r="T150" s="7" t="s">
        <v>160</v>
      </c>
      <c r="U150" s="69"/>
      <c r="V150" s="69">
        <v>1</v>
      </c>
      <c r="W150" s="68"/>
    </row>
    <row r="151" spans="2:23" ht="18.75" customHeight="1" x14ac:dyDescent="0.4">
      <c r="B151" s="6">
        <f t="shared" si="2"/>
        <v>140</v>
      </c>
      <c r="C151" s="6" t="s">
        <v>396</v>
      </c>
      <c r="D151" s="55"/>
      <c r="E151" s="70" t="s">
        <v>340</v>
      </c>
      <c r="F151" s="8" t="s">
        <v>345</v>
      </c>
      <c r="G151" s="8">
        <v>1</v>
      </c>
      <c r="H151" s="128">
        <v>55</v>
      </c>
      <c r="I151" s="193"/>
      <c r="J151" s="57"/>
      <c r="K151" s="70" t="s">
        <v>135</v>
      </c>
      <c r="L151" s="6" t="s">
        <v>367</v>
      </c>
      <c r="M151" s="6" t="s">
        <v>356</v>
      </c>
      <c r="N151" s="57"/>
      <c r="O151" s="52">
        <v>1</v>
      </c>
      <c r="P151" s="7" t="s">
        <v>334</v>
      </c>
      <c r="Q151" s="7" t="s">
        <v>185</v>
      </c>
      <c r="R151" s="7" t="s">
        <v>334</v>
      </c>
      <c r="S151" s="7">
        <v>1</v>
      </c>
      <c r="T151" s="7" t="s">
        <v>186</v>
      </c>
      <c r="U151" s="63"/>
      <c r="V151" s="63">
        <v>1</v>
      </c>
      <c r="W151" s="57"/>
    </row>
    <row r="152" spans="2:23" ht="37.5" customHeight="1" x14ac:dyDescent="0.4">
      <c r="B152" s="6">
        <f t="shared" si="2"/>
        <v>141</v>
      </c>
      <c r="C152" s="6" t="s">
        <v>397</v>
      </c>
      <c r="D152" s="54" t="s">
        <v>208</v>
      </c>
      <c r="E152" s="70" t="s">
        <v>342</v>
      </c>
      <c r="F152" s="8" t="s">
        <v>339</v>
      </c>
      <c r="G152" s="8">
        <v>1</v>
      </c>
      <c r="H152" s="128">
        <v>56</v>
      </c>
      <c r="I152" s="193" t="str">
        <f ca="1">IF(INDIRECT("補記シート!D54")="","",INDIRECT("補記シート!D54"))</f>
        <v/>
      </c>
      <c r="J152" s="57"/>
      <c r="K152" s="70" t="s">
        <v>169</v>
      </c>
      <c r="L152" s="6" t="s">
        <v>367</v>
      </c>
      <c r="M152" s="9" t="s">
        <v>398</v>
      </c>
      <c r="N152" s="68"/>
      <c r="O152" s="52">
        <v>8</v>
      </c>
      <c r="P152" s="7" t="s">
        <v>334</v>
      </c>
      <c r="Q152" s="7" t="s">
        <v>185</v>
      </c>
      <c r="R152" s="7" t="s">
        <v>334</v>
      </c>
      <c r="S152" s="7">
        <v>8</v>
      </c>
      <c r="T152" s="7" t="s">
        <v>160</v>
      </c>
      <c r="U152" s="69"/>
      <c r="V152" s="69">
        <v>1</v>
      </c>
      <c r="W152" s="68"/>
    </row>
    <row r="153" spans="2:23" ht="18.75" customHeight="1" x14ac:dyDescent="0.4">
      <c r="B153" s="6">
        <f t="shared" si="2"/>
        <v>142</v>
      </c>
      <c r="C153" s="6" t="s">
        <v>399</v>
      </c>
      <c r="D153" s="55"/>
      <c r="E153" s="70" t="s">
        <v>340</v>
      </c>
      <c r="F153" s="8" t="s">
        <v>345</v>
      </c>
      <c r="G153" s="8">
        <v>1</v>
      </c>
      <c r="H153" s="128">
        <v>57</v>
      </c>
      <c r="I153" s="193"/>
      <c r="J153" s="57"/>
      <c r="K153" s="70" t="s">
        <v>135</v>
      </c>
      <c r="L153" s="6" t="s">
        <v>367</v>
      </c>
      <c r="M153" s="6" t="s">
        <v>356</v>
      </c>
      <c r="N153" s="57"/>
      <c r="O153" s="52">
        <v>1</v>
      </c>
      <c r="P153" s="7" t="s">
        <v>334</v>
      </c>
      <c r="Q153" s="7" t="s">
        <v>185</v>
      </c>
      <c r="R153" s="7" t="s">
        <v>334</v>
      </c>
      <c r="S153" s="7">
        <v>1</v>
      </c>
      <c r="T153" s="7" t="s">
        <v>186</v>
      </c>
      <c r="U153" s="63"/>
      <c r="V153" s="63">
        <v>1</v>
      </c>
      <c r="W153" s="57"/>
    </row>
    <row r="154" spans="2:23" ht="37.5" customHeight="1" x14ac:dyDescent="0.4">
      <c r="B154" s="6">
        <f t="shared" si="2"/>
        <v>143</v>
      </c>
      <c r="C154" s="6" t="s">
        <v>400</v>
      </c>
      <c r="D154" s="54" t="s">
        <v>208</v>
      </c>
      <c r="E154" s="70" t="s">
        <v>401</v>
      </c>
      <c r="F154" s="8" t="s">
        <v>339</v>
      </c>
      <c r="G154" s="8">
        <v>1</v>
      </c>
      <c r="H154" s="128">
        <v>58</v>
      </c>
      <c r="I154" s="193" t="str">
        <f ca="1">IF(INDIRECT("補記シート!D55")="","",INDIRECT("補記シート!D55"))</f>
        <v/>
      </c>
      <c r="J154" s="57"/>
      <c r="K154" s="70" t="s">
        <v>169</v>
      </c>
      <c r="L154" s="6" t="s">
        <v>367</v>
      </c>
      <c r="M154" s="9" t="s">
        <v>398</v>
      </c>
      <c r="N154" s="68"/>
      <c r="O154" s="52">
        <v>8</v>
      </c>
      <c r="P154" s="7" t="s">
        <v>334</v>
      </c>
      <c r="Q154" s="7" t="s">
        <v>185</v>
      </c>
      <c r="R154" s="7" t="s">
        <v>334</v>
      </c>
      <c r="S154" s="7">
        <v>8</v>
      </c>
      <c r="T154" s="7" t="s">
        <v>160</v>
      </c>
      <c r="U154" s="69"/>
      <c r="V154" s="69">
        <v>1</v>
      </c>
      <c r="W154" s="68"/>
    </row>
    <row r="155" spans="2:23" ht="18.75" customHeight="1" x14ac:dyDescent="0.4">
      <c r="B155" s="6">
        <f t="shared" si="2"/>
        <v>144</v>
      </c>
      <c r="C155" s="6" t="s">
        <v>402</v>
      </c>
      <c r="D155" s="55"/>
      <c r="E155" s="70" t="s">
        <v>346</v>
      </c>
      <c r="F155" s="8" t="s">
        <v>345</v>
      </c>
      <c r="G155" s="8">
        <v>1</v>
      </c>
      <c r="H155" s="128">
        <v>59</v>
      </c>
      <c r="I155" s="193"/>
      <c r="J155" s="57"/>
      <c r="K155" s="70" t="s">
        <v>135</v>
      </c>
      <c r="L155" s="6" t="s">
        <v>367</v>
      </c>
      <c r="M155" s="6" t="s">
        <v>137</v>
      </c>
      <c r="N155" s="57"/>
      <c r="O155" s="52">
        <v>1</v>
      </c>
      <c r="P155" s="7" t="s">
        <v>334</v>
      </c>
      <c r="Q155" s="7" t="s">
        <v>185</v>
      </c>
      <c r="R155" s="7" t="s">
        <v>334</v>
      </c>
      <c r="S155" s="7">
        <v>1</v>
      </c>
      <c r="T155" s="7" t="s">
        <v>186</v>
      </c>
      <c r="U155" s="63"/>
      <c r="V155" s="63">
        <v>1</v>
      </c>
      <c r="W155" s="57"/>
    </row>
    <row r="156" spans="2:23" ht="37.5" customHeight="1" x14ac:dyDescent="0.4">
      <c r="B156" s="6">
        <f t="shared" si="2"/>
        <v>145</v>
      </c>
      <c r="C156" s="6" t="s">
        <v>403</v>
      </c>
      <c r="D156" s="54" t="s">
        <v>208</v>
      </c>
      <c r="E156" s="70" t="s">
        <v>401</v>
      </c>
      <c r="F156" s="8" t="s">
        <v>339</v>
      </c>
      <c r="G156" s="8">
        <v>1</v>
      </c>
      <c r="H156" s="128">
        <v>60</v>
      </c>
      <c r="I156" s="193" t="str">
        <f ca="1">IF(INDIRECT("補記シート!D56")="","",INDIRECT("補記シート!D56"))</f>
        <v/>
      </c>
      <c r="J156" s="57"/>
      <c r="K156" s="70" t="s">
        <v>169</v>
      </c>
      <c r="L156" s="6" t="s">
        <v>367</v>
      </c>
      <c r="M156" s="9" t="s">
        <v>364</v>
      </c>
      <c r="N156" s="68"/>
      <c r="O156" s="52">
        <v>7</v>
      </c>
      <c r="P156" s="7" t="s">
        <v>334</v>
      </c>
      <c r="Q156" s="7" t="s">
        <v>185</v>
      </c>
      <c r="R156" s="7" t="s">
        <v>334</v>
      </c>
      <c r="S156" s="7">
        <v>7</v>
      </c>
      <c r="T156" s="7" t="s">
        <v>171</v>
      </c>
      <c r="U156" s="69"/>
      <c r="V156" s="69">
        <v>1</v>
      </c>
      <c r="W156" s="68"/>
    </row>
    <row r="157" spans="2:23" ht="18.75" customHeight="1" x14ac:dyDescent="0.4">
      <c r="B157" s="6">
        <f t="shared" si="2"/>
        <v>146</v>
      </c>
      <c r="C157" s="6" t="s">
        <v>404</v>
      </c>
      <c r="D157" s="55"/>
      <c r="E157" s="70" t="s">
        <v>210</v>
      </c>
      <c r="F157" s="8" t="s">
        <v>339</v>
      </c>
      <c r="G157" s="8">
        <v>1</v>
      </c>
      <c r="H157" s="128">
        <v>61</v>
      </c>
      <c r="I157" s="193"/>
      <c r="J157" s="57"/>
      <c r="K157" s="70" t="s">
        <v>135</v>
      </c>
      <c r="L157" s="6" t="s">
        <v>367</v>
      </c>
      <c r="M157" s="6" t="s">
        <v>137</v>
      </c>
      <c r="N157" s="57"/>
      <c r="O157" s="52">
        <v>1</v>
      </c>
      <c r="P157" s="7" t="s">
        <v>334</v>
      </c>
      <c r="Q157" s="7" t="s">
        <v>185</v>
      </c>
      <c r="R157" s="7" t="s">
        <v>334</v>
      </c>
      <c r="S157" s="7">
        <v>1</v>
      </c>
      <c r="T157" s="7" t="s">
        <v>186</v>
      </c>
      <c r="U157" s="63"/>
      <c r="V157" s="63">
        <v>1</v>
      </c>
      <c r="W157" s="57"/>
    </row>
    <row r="158" spans="2:23" ht="37.5" customHeight="1" x14ac:dyDescent="0.4">
      <c r="B158" s="6">
        <f t="shared" si="2"/>
        <v>147</v>
      </c>
      <c r="C158" s="6" t="s">
        <v>405</v>
      </c>
      <c r="D158" s="54" t="s">
        <v>338</v>
      </c>
      <c r="E158" s="70" t="s">
        <v>310</v>
      </c>
      <c r="F158" s="8" t="s">
        <v>339</v>
      </c>
      <c r="G158" s="8">
        <v>1</v>
      </c>
      <c r="H158" s="128">
        <v>62</v>
      </c>
      <c r="I158" s="193" t="str">
        <f ca="1">IF(INDIRECT("補記シート!D57")="","",INDIRECT("補記シート!D57"))</f>
        <v/>
      </c>
      <c r="J158" s="57"/>
      <c r="K158" s="70" t="s">
        <v>169</v>
      </c>
      <c r="L158" s="6" t="s">
        <v>367</v>
      </c>
      <c r="M158" s="9" t="s">
        <v>393</v>
      </c>
      <c r="N158" s="68"/>
      <c r="O158" s="52">
        <v>1</v>
      </c>
      <c r="P158" s="7" t="s">
        <v>334</v>
      </c>
      <c r="Q158" s="7" t="s">
        <v>185</v>
      </c>
      <c r="R158" s="7" t="s">
        <v>334</v>
      </c>
      <c r="S158" s="7">
        <v>1</v>
      </c>
      <c r="T158" s="7" t="s">
        <v>351</v>
      </c>
      <c r="U158" s="69"/>
      <c r="V158" s="69">
        <v>1</v>
      </c>
      <c r="W158" s="68"/>
    </row>
    <row r="159" spans="2:23" ht="18.75" customHeight="1" x14ac:dyDescent="0.4">
      <c r="B159" s="6">
        <f t="shared" si="2"/>
        <v>148</v>
      </c>
      <c r="C159" s="6" t="s">
        <v>406</v>
      </c>
      <c r="D159" s="55"/>
      <c r="E159" s="70" t="s">
        <v>340</v>
      </c>
      <c r="F159" s="8" t="s">
        <v>330</v>
      </c>
      <c r="G159" s="8">
        <v>1</v>
      </c>
      <c r="H159" s="128">
        <v>63</v>
      </c>
      <c r="I159" s="193"/>
      <c r="J159" s="57"/>
      <c r="K159" s="70" t="s">
        <v>135</v>
      </c>
      <c r="L159" s="6" t="s">
        <v>367</v>
      </c>
      <c r="M159" s="6" t="s">
        <v>356</v>
      </c>
      <c r="N159" s="57"/>
      <c r="O159" s="52">
        <v>1</v>
      </c>
      <c r="P159" s="7" t="s">
        <v>334</v>
      </c>
      <c r="Q159" s="7" t="s">
        <v>185</v>
      </c>
      <c r="R159" s="7" t="s">
        <v>334</v>
      </c>
      <c r="S159" s="7">
        <v>1</v>
      </c>
      <c r="T159" s="7" t="s">
        <v>186</v>
      </c>
      <c r="U159" s="63"/>
      <c r="V159" s="63">
        <v>1</v>
      </c>
      <c r="W159" s="57"/>
    </row>
    <row r="160" spans="2:23" ht="37.5" customHeight="1" x14ac:dyDescent="0.4">
      <c r="B160" s="6">
        <f t="shared" si="2"/>
        <v>149</v>
      </c>
      <c r="C160" s="6" t="s">
        <v>407</v>
      </c>
      <c r="D160" s="54" t="s">
        <v>188</v>
      </c>
      <c r="E160" s="70" t="s">
        <v>310</v>
      </c>
      <c r="F160" s="8" t="s">
        <v>339</v>
      </c>
      <c r="G160" s="8">
        <v>1</v>
      </c>
      <c r="H160" s="128">
        <v>64</v>
      </c>
      <c r="I160" s="193" t="str">
        <f ca="1">IF(INDIRECT("補記シート!D58")="","",INDIRECT("補記シート!D58"))</f>
        <v/>
      </c>
      <c r="J160" s="57"/>
      <c r="K160" s="70" t="s">
        <v>169</v>
      </c>
      <c r="L160" s="6" t="s">
        <v>367</v>
      </c>
      <c r="M160" s="9" t="s">
        <v>393</v>
      </c>
      <c r="N160" s="68"/>
      <c r="O160" s="52">
        <v>1</v>
      </c>
      <c r="P160" s="7" t="s">
        <v>334</v>
      </c>
      <c r="Q160" s="7" t="s">
        <v>185</v>
      </c>
      <c r="R160" s="7" t="s">
        <v>334</v>
      </c>
      <c r="S160" s="7">
        <v>1</v>
      </c>
      <c r="T160" s="7" t="s">
        <v>160</v>
      </c>
      <c r="U160" s="69"/>
      <c r="V160" s="69">
        <v>1</v>
      </c>
      <c r="W160" s="68"/>
    </row>
    <row r="161" spans="2:23" ht="18.75" customHeight="1" x14ac:dyDescent="0.4">
      <c r="B161" s="6">
        <f t="shared" si="2"/>
        <v>150</v>
      </c>
      <c r="C161" s="6" t="s">
        <v>408</v>
      </c>
      <c r="D161" s="55"/>
      <c r="E161" s="70" t="s">
        <v>340</v>
      </c>
      <c r="F161" s="8" t="s">
        <v>373</v>
      </c>
      <c r="G161" s="8">
        <v>1</v>
      </c>
      <c r="H161" s="128">
        <v>65</v>
      </c>
      <c r="I161" s="193"/>
      <c r="J161" s="57"/>
      <c r="K161" s="70" t="s">
        <v>135</v>
      </c>
      <c r="L161" s="6" t="s">
        <v>367</v>
      </c>
      <c r="M161" s="6" t="s">
        <v>356</v>
      </c>
      <c r="N161" s="57"/>
      <c r="O161" s="52">
        <v>1</v>
      </c>
      <c r="P161" s="7" t="s">
        <v>334</v>
      </c>
      <c r="Q161" s="7" t="s">
        <v>185</v>
      </c>
      <c r="R161" s="7" t="s">
        <v>334</v>
      </c>
      <c r="S161" s="7">
        <v>1</v>
      </c>
      <c r="T161" s="7" t="s">
        <v>186</v>
      </c>
      <c r="U161" s="63"/>
      <c r="V161" s="63">
        <v>1</v>
      </c>
      <c r="W161" s="57"/>
    </row>
    <row r="162" spans="2:23" ht="37.5" customHeight="1" x14ac:dyDescent="0.4">
      <c r="B162" s="6">
        <f t="shared" si="2"/>
        <v>151</v>
      </c>
      <c r="C162" s="6" t="s">
        <v>409</v>
      </c>
      <c r="D162" s="54" t="s">
        <v>338</v>
      </c>
      <c r="E162" s="70" t="s">
        <v>261</v>
      </c>
      <c r="F162" s="8" t="s">
        <v>330</v>
      </c>
      <c r="G162" s="8">
        <v>1</v>
      </c>
      <c r="H162" s="128">
        <v>66</v>
      </c>
      <c r="I162" s="193" t="str">
        <f ca="1">IF(INDIRECT("補記シート!D59")="","",INDIRECT("補記シート!D59"))</f>
        <v/>
      </c>
      <c r="J162" s="57"/>
      <c r="K162" s="70" t="s">
        <v>169</v>
      </c>
      <c r="L162" s="6" t="s">
        <v>367</v>
      </c>
      <c r="M162" s="9" t="s">
        <v>398</v>
      </c>
      <c r="N162" s="68"/>
      <c r="O162" s="52">
        <v>8</v>
      </c>
      <c r="P162" s="7" t="s">
        <v>334</v>
      </c>
      <c r="Q162" s="7" t="s">
        <v>185</v>
      </c>
      <c r="R162" s="7" t="s">
        <v>334</v>
      </c>
      <c r="S162" s="7">
        <v>8</v>
      </c>
      <c r="T162" s="7" t="s">
        <v>160</v>
      </c>
      <c r="U162" s="69"/>
      <c r="V162" s="69">
        <v>1</v>
      </c>
      <c r="W162" s="68"/>
    </row>
    <row r="163" spans="2:23" ht="18.75" customHeight="1" x14ac:dyDescent="0.4">
      <c r="B163" s="6">
        <f t="shared" si="2"/>
        <v>152</v>
      </c>
      <c r="C163" s="6" t="s">
        <v>410</v>
      </c>
      <c r="D163" s="55"/>
      <c r="E163" s="70" t="s">
        <v>346</v>
      </c>
      <c r="F163" s="8" t="s">
        <v>330</v>
      </c>
      <c r="G163" s="8">
        <v>1</v>
      </c>
      <c r="H163" s="128">
        <v>67</v>
      </c>
      <c r="I163" s="193"/>
      <c r="J163" s="57"/>
      <c r="K163" s="70" t="s">
        <v>135</v>
      </c>
      <c r="L163" s="6" t="s">
        <v>367</v>
      </c>
      <c r="M163" s="6" t="s">
        <v>137</v>
      </c>
      <c r="N163" s="57"/>
      <c r="O163" s="52">
        <v>1</v>
      </c>
      <c r="P163" s="7" t="s">
        <v>334</v>
      </c>
      <c r="Q163" s="7" t="s">
        <v>185</v>
      </c>
      <c r="R163" s="7" t="s">
        <v>334</v>
      </c>
      <c r="S163" s="7">
        <v>1</v>
      </c>
      <c r="T163" s="7" t="s">
        <v>186</v>
      </c>
      <c r="U163" s="63"/>
      <c r="V163" s="63">
        <v>1</v>
      </c>
      <c r="W163" s="57"/>
    </row>
    <row r="164" spans="2:23" ht="37.5" customHeight="1" x14ac:dyDescent="0.4">
      <c r="B164" s="6">
        <f t="shared" si="2"/>
        <v>153</v>
      </c>
      <c r="C164" s="6" t="s">
        <v>411</v>
      </c>
      <c r="D164" s="54" t="s">
        <v>338</v>
      </c>
      <c r="E164" s="70" t="s">
        <v>261</v>
      </c>
      <c r="F164" s="8" t="s">
        <v>339</v>
      </c>
      <c r="G164" s="8">
        <v>1</v>
      </c>
      <c r="H164" s="128">
        <v>68</v>
      </c>
      <c r="I164" s="193" t="str">
        <f ca="1">IF(INDIRECT("補記シート!D60")="","",INDIRECT("補記シート!D60"))</f>
        <v/>
      </c>
      <c r="J164" s="57"/>
      <c r="K164" s="70" t="s">
        <v>169</v>
      </c>
      <c r="L164" s="6" t="s">
        <v>367</v>
      </c>
      <c r="M164" s="9" t="s">
        <v>398</v>
      </c>
      <c r="N164" s="68"/>
      <c r="O164" s="52">
        <v>8</v>
      </c>
      <c r="P164" s="7" t="s">
        <v>334</v>
      </c>
      <c r="Q164" s="7" t="s">
        <v>185</v>
      </c>
      <c r="R164" s="7" t="s">
        <v>334</v>
      </c>
      <c r="S164" s="7">
        <v>8</v>
      </c>
      <c r="T164" s="7" t="s">
        <v>160</v>
      </c>
      <c r="U164" s="69"/>
      <c r="V164" s="69">
        <v>1</v>
      </c>
      <c r="W164" s="68"/>
    </row>
    <row r="165" spans="2:23" ht="18.75" customHeight="1" x14ac:dyDescent="0.4">
      <c r="B165" s="6">
        <f t="shared" si="2"/>
        <v>154</v>
      </c>
      <c r="C165" s="6" t="s">
        <v>412</v>
      </c>
      <c r="D165" s="55"/>
      <c r="E165" s="70" t="s">
        <v>340</v>
      </c>
      <c r="F165" s="8" t="s">
        <v>330</v>
      </c>
      <c r="G165" s="8">
        <v>1</v>
      </c>
      <c r="H165" s="128">
        <v>69</v>
      </c>
      <c r="I165" s="193"/>
      <c r="J165" s="57"/>
      <c r="K165" s="70" t="s">
        <v>135</v>
      </c>
      <c r="L165" s="6" t="s">
        <v>367</v>
      </c>
      <c r="M165" s="6" t="s">
        <v>356</v>
      </c>
      <c r="N165" s="57"/>
      <c r="O165" s="52">
        <v>1</v>
      </c>
      <c r="P165" s="7" t="s">
        <v>334</v>
      </c>
      <c r="Q165" s="7" t="s">
        <v>185</v>
      </c>
      <c r="R165" s="7" t="s">
        <v>334</v>
      </c>
      <c r="S165" s="7">
        <v>1</v>
      </c>
      <c r="T165" s="7" t="s">
        <v>186</v>
      </c>
      <c r="U165" s="63"/>
      <c r="V165" s="63">
        <v>1</v>
      </c>
      <c r="W165" s="57"/>
    </row>
    <row r="166" spans="2:23" ht="37.5" customHeight="1" x14ac:dyDescent="0.4">
      <c r="B166" s="6">
        <f t="shared" si="2"/>
        <v>155</v>
      </c>
      <c r="C166" s="6" t="s">
        <v>413</v>
      </c>
      <c r="D166" s="54" t="s">
        <v>338</v>
      </c>
      <c r="E166" s="70" t="s">
        <v>342</v>
      </c>
      <c r="F166" s="8" t="s">
        <v>345</v>
      </c>
      <c r="G166" s="8">
        <v>1</v>
      </c>
      <c r="H166" s="128">
        <v>70</v>
      </c>
      <c r="I166" s="193" t="str">
        <f ca="1">IF(INDIRECT("補記シート!D61")="","",INDIRECT("補記シート!D61"))</f>
        <v/>
      </c>
      <c r="J166" s="57"/>
      <c r="K166" s="70" t="s">
        <v>169</v>
      </c>
      <c r="L166" s="6" t="s">
        <v>367</v>
      </c>
      <c r="M166" s="9" t="s">
        <v>364</v>
      </c>
      <c r="N166" s="68"/>
      <c r="O166" s="52">
        <v>7</v>
      </c>
      <c r="P166" s="7" t="s">
        <v>334</v>
      </c>
      <c r="Q166" s="7" t="s">
        <v>185</v>
      </c>
      <c r="R166" s="7" t="s">
        <v>334</v>
      </c>
      <c r="S166" s="7">
        <v>7</v>
      </c>
      <c r="T166" s="7" t="s">
        <v>171</v>
      </c>
      <c r="U166" s="69"/>
      <c r="V166" s="69">
        <v>1</v>
      </c>
      <c r="W166" s="68"/>
    </row>
    <row r="167" spans="2:23" ht="18.75" customHeight="1" x14ac:dyDescent="0.4">
      <c r="B167" s="6">
        <f t="shared" si="2"/>
        <v>156</v>
      </c>
      <c r="C167" s="6" t="s">
        <v>414</v>
      </c>
      <c r="D167" s="55"/>
      <c r="E167" s="70" t="s">
        <v>340</v>
      </c>
      <c r="F167" s="8" t="s">
        <v>339</v>
      </c>
      <c r="G167" s="8">
        <v>1</v>
      </c>
      <c r="H167" s="128">
        <v>71</v>
      </c>
      <c r="I167" s="193"/>
      <c r="J167" s="57"/>
      <c r="K167" s="70" t="s">
        <v>135</v>
      </c>
      <c r="L167" s="6" t="s">
        <v>367</v>
      </c>
      <c r="M167" s="6" t="s">
        <v>137</v>
      </c>
      <c r="N167" s="57"/>
      <c r="O167" s="52">
        <v>1</v>
      </c>
      <c r="P167" s="7" t="s">
        <v>334</v>
      </c>
      <c r="Q167" s="7" t="s">
        <v>185</v>
      </c>
      <c r="R167" s="7" t="s">
        <v>334</v>
      </c>
      <c r="S167" s="7">
        <v>1</v>
      </c>
      <c r="T167" s="7" t="s">
        <v>186</v>
      </c>
      <c r="U167" s="63"/>
      <c r="V167" s="63">
        <v>1</v>
      </c>
      <c r="W167" s="57"/>
    </row>
    <row r="168" spans="2:23" ht="37.5" customHeight="1" x14ac:dyDescent="0.4">
      <c r="B168" s="6">
        <f t="shared" si="2"/>
        <v>157</v>
      </c>
      <c r="C168" s="6" t="s">
        <v>415</v>
      </c>
      <c r="D168" s="54" t="s">
        <v>338</v>
      </c>
      <c r="E168" s="70" t="s">
        <v>416</v>
      </c>
      <c r="F168" s="8" t="s">
        <v>417</v>
      </c>
      <c r="G168" s="8">
        <v>1</v>
      </c>
      <c r="H168" s="128">
        <v>72</v>
      </c>
      <c r="I168" s="193" t="str">
        <f ca="1">IF(INDIRECT("補記シート!D62")="","",INDIRECT("補記シート!D62"))</f>
        <v/>
      </c>
      <c r="J168" s="57"/>
      <c r="K168" s="70" t="s">
        <v>169</v>
      </c>
      <c r="L168" s="6" t="s">
        <v>367</v>
      </c>
      <c r="M168" s="9" t="s">
        <v>393</v>
      </c>
      <c r="N168" s="68"/>
      <c r="O168" s="52">
        <v>1</v>
      </c>
      <c r="P168" s="7" t="s">
        <v>334</v>
      </c>
      <c r="Q168" s="7" t="s">
        <v>185</v>
      </c>
      <c r="R168" s="7" t="s">
        <v>334</v>
      </c>
      <c r="S168" s="7">
        <v>1</v>
      </c>
      <c r="T168" s="7" t="s">
        <v>351</v>
      </c>
      <c r="U168" s="69"/>
      <c r="V168" s="69">
        <v>1</v>
      </c>
      <c r="W168" s="68"/>
    </row>
    <row r="169" spans="2:23" ht="18.75" customHeight="1" x14ac:dyDescent="0.4">
      <c r="B169" s="6">
        <f t="shared" si="2"/>
        <v>158</v>
      </c>
      <c r="C169" s="6" t="s">
        <v>418</v>
      </c>
      <c r="D169" s="55"/>
      <c r="E169" s="70" t="s">
        <v>340</v>
      </c>
      <c r="F169" s="8" t="s">
        <v>339</v>
      </c>
      <c r="G169" s="8">
        <v>1</v>
      </c>
      <c r="H169" s="128">
        <v>73</v>
      </c>
      <c r="I169" s="193"/>
      <c r="J169" s="57"/>
      <c r="K169" s="70" t="s">
        <v>135</v>
      </c>
      <c r="L169" s="6" t="s">
        <v>367</v>
      </c>
      <c r="M169" s="6" t="s">
        <v>356</v>
      </c>
      <c r="N169" s="57"/>
      <c r="O169" s="52">
        <v>1</v>
      </c>
      <c r="P169" s="7" t="s">
        <v>334</v>
      </c>
      <c r="Q169" s="7" t="s">
        <v>185</v>
      </c>
      <c r="R169" s="7" t="s">
        <v>334</v>
      </c>
      <c r="S169" s="7">
        <v>1</v>
      </c>
      <c r="T169" s="7" t="s">
        <v>186</v>
      </c>
      <c r="U169" s="63"/>
      <c r="V169" s="63">
        <v>1</v>
      </c>
      <c r="W169" s="57"/>
    </row>
    <row r="170" spans="2:23" ht="37.5" customHeight="1" x14ac:dyDescent="0.4">
      <c r="B170" s="6">
        <f t="shared" si="2"/>
        <v>159</v>
      </c>
      <c r="C170" s="6" t="s">
        <v>419</v>
      </c>
      <c r="D170" s="54" t="s">
        <v>208</v>
      </c>
      <c r="E170" s="70" t="s">
        <v>261</v>
      </c>
      <c r="F170" s="8" t="s">
        <v>348</v>
      </c>
      <c r="G170" s="8">
        <v>1</v>
      </c>
      <c r="H170" s="128">
        <v>74</v>
      </c>
      <c r="I170" s="193" t="str">
        <f ca="1">IF(INDIRECT("補記シート!D63")="","",INDIRECT("補記シート!D63"))</f>
        <v/>
      </c>
      <c r="J170" s="57"/>
      <c r="K170" s="70" t="s">
        <v>169</v>
      </c>
      <c r="L170" s="6" t="s">
        <v>367</v>
      </c>
      <c r="M170" s="9" t="s">
        <v>393</v>
      </c>
      <c r="N170" s="68"/>
      <c r="O170" s="52">
        <v>1</v>
      </c>
      <c r="P170" s="7" t="s">
        <v>334</v>
      </c>
      <c r="Q170" s="7" t="s">
        <v>185</v>
      </c>
      <c r="R170" s="7" t="s">
        <v>334</v>
      </c>
      <c r="S170" s="7">
        <v>1</v>
      </c>
      <c r="T170" s="7" t="s">
        <v>160</v>
      </c>
      <c r="U170" s="69"/>
      <c r="V170" s="69">
        <v>1</v>
      </c>
      <c r="W170" s="68"/>
    </row>
    <row r="171" spans="2:23" ht="18.75" customHeight="1" x14ac:dyDescent="0.4">
      <c r="B171" s="6">
        <f t="shared" si="2"/>
        <v>160</v>
      </c>
      <c r="C171" s="6" t="s">
        <v>420</v>
      </c>
      <c r="D171" s="55"/>
      <c r="E171" s="70" t="s">
        <v>421</v>
      </c>
      <c r="F171" s="8" t="s">
        <v>339</v>
      </c>
      <c r="G171" s="8">
        <v>1</v>
      </c>
      <c r="H171" s="128">
        <v>75</v>
      </c>
      <c r="I171" s="193"/>
      <c r="J171" s="57"/>
      <c r="K171" s="70" t="s">
        <v>135</v>
      </c>
      <c r="L171" s="6" t="s">
        <v>367</v>
      </c>
      <c r="M171" s="6" t="s">
        <v>137</v>
      </c>
      <c r="N171" s="57"/>
      <c r="O171" s="52">
        <v>1</v>
      </c>
      <c r="P171" s="7" t="s">
        <v>334</v>
      </c>
      <c r="Q171" s="7" t="s">
        <v>185</v>
      </c>
      <c r="R171" s="7" t="s">
        <v>334</v>
      </c>
      <c r="S171" s="7">
        <v>1</v>
      </c>
      <c r="T171" s="7" t="s">
        <v>186</v>
      </c>
      <c r="U171" s="63"/>
      <c r="V171" s="63">
        <v>1</v>
      </c>
      <c r="W171" s="57"/>
    </row>
    <row r="172" spans="2:23" ht="37.5" customHeight="1" x14ac:dyDescent="0.4">
      <c r="B172" s="6">
        <f t="shared" si="2"/>
        <v>161</v>
      </c>
      <c r="C172" s="6" t="s">
        <v>422</v>
      </c>
      <c r="D172" s="54" t="s">
        <v>338</v>
      </c>
      <c r="E172" s="70" t="s">
        <v>261</v>
      </c>
      <c r="F172" s="8" t="s">
        <v>345</v>
      </c>
      <c r="G172" s="8">
        <v>1</v>
      </c>
      <c r="H172" s="128">
        <v>76</v>
      </c>
      <c r="I172" s="193" t="str">
        <f ca="1">IF(INDIRECT("補記シート!D64")="","",INDIRECT("補記シート!D64"))</f>
        <v/>
      </c>
      <c r="J172" s="57"/>
      <c r="K172" s="70" t="s">
        <v>169</v>
      </c>
      <c r="L172" s="6" t="s">
        <v>367</v>
      </c>
      <c r="M172" s="9" t="s">
        <v>398</v>
      </c>
      <c r="N172" s="68"/>
      <c r="O172" s="52">
        <v>8</v>
      </c>
      <c r="P172" s="7" t="s">
        <v>334</v>
      </c>
      <c r="Q172" s="7" t="s">
        <v>185</v>
      </c>
      <c r="R172" s="7" t="s">
        <v>334</v>
      </c>
      <c r="S172" s="7">
        <v>8</v>
      </c>
      <c r="T172" s="7" t="s">
        <v>160</v>
      </c>
      <c r="U172" s="69"/>
      <c r="V172" s="69">
        <v>1</v>
      </c>
      <c r="W172" s="68"/>
    </row>
    <row r="173" spans="2:23" ht="18.75" customHeight="1" x14ac:dyDescent="0.4">
      <c r="B173" s="6">
        <f t="shared" si="2"/>
        <v>162</v>
      </c>
      <c r="C173" s="6" t="s">
        <v>423</v>
      </c>
      <c r="D173" s="55"/>
      <c r="E173" s="70" t="s">
        <v>340</v>
      </c>
      <c r="F173" s="8" t="s">
        <v>330</v>
      </c>
      <c r="G173" s="8">
        <v>1</v>
      </c>
      <c r="H173" s="128">
        <v>77</v>
      </c>
      <c r="I173" s="193"/>
      <c r="J173" s="57"/>
      <c r="K173" s="70" t="s">
        <v>135</v>
      </c>
      <c r="L173" s="6" t="s">
        <v>354</v>
      </c>
      <c r="M173" s="6" t="s">
        <v>356</v>
      </c>
      <c r="N173" s="57"/>
      <c r="O173" s="52">
        <v>1</v>
      </c>
      <c r="P173" s="7" t="s">
        <v>334</v>
      </c>
      <c r="Q173" s="7" t="s">
        <v>185</v>
      </c>
      <c r="R173" s="7" t="s">
        <v>334</v>
      </c>
      <c r="S173" s="7">
        <v>1</v>
      </c>
      <c r="T173" s="7" t="s">
        <v>186</v>
      </c>
      <c r="U173" s="63"/>
      <c r="V173" s="63">
        <v>1</v>
      </c>
      <c r="W173" s="57"/>
    </row>
    <row r="174" spans="2:23" ht="37.5" customHeight="1" x14ac:dyDescent="0.4">
      <c r="B174" s="6">
        <f t="shared" si="2"/>
        <v>163</v>
      </c>
      <c r="C174" s="6" t="s">
        <v>424</v>
      </c>
      <c r="D174" s="55" t="s">
        <v>338</v>
      </c>
      <c r="E174" s="70" t="s">
        <v>342</v>
      </c>
      <c r="F174" s="6" t="s">
        <v>330</v>
      </c>
      <c r="G174" s="6">
        <v>1</v>
      </c>
      <c r="H174" s="128">
        <v>78</v>
      </c>
      <c r="I174" s="193" t="str">
        <f ca="1">IF(INDIRECT("補記シート!D65")="","",INDIRECT("補記シート!D65"))</f>
        <v/>
      </c>
      <c r="J174" s="57"/>
      <c r="K174" s="70" t="s">
        <v>169</v>
      </c>
      <c r="L174" s="6" t="s">
        <v>242</v>
      </c>
      <c r="M174" s="121" t="s">
        <v>398</v>
      </c>
      <c r="N174" s="90"/>
      <c r="O174" s="52">
        <v>8</v>
      </c>
      <c r="P174" s="7" t="s">
        <v>334</v>
      </c>
      <c r="Q174" s="7" t="s">
        <v>185</v>
      </c>
      <c r="R174" s="7" t="s">
        <v>334</v>
      </c>
      <c r="S174" s="7">
        <v>8</v>
      </c>
      <c r="T174" s="7" t="s">
        <v>160</v>
      </c>
      <c r="U174" s="89"/>
      <c r="V174" s="89">
        <v>1</v>
      </c>
      <c r="W174" s="90"/>
    </row>
    <row r="175" spans="2:23" ht="18.75" customHeight="1" x14ac:dyDescent="0.4">
      <c r="B175" s="47">
        <f t="shared" si="2"/>
        <v>164</v>
      </c>
      <c r="C175" s="47" t="s">
        <v>425</v>
      </c>
      <c r="D175" s="48"/>
      <c r="E175" s="75" t="s">
        <v>336</v>
      </c>
      <c r="F175" s="47" t="s">
        <v>339</v>
      </c>
      <c r="G175" s="47">
        <v>1</v>
      </c>
      <c r="H175" s="130">
        <v>79</v>
      </c>
      <c r="I175" s="192"/>
      <c r="J175" s="76"/>
      <c r="K175" s="75" t="s">
        <v>135</v>
      </c>
      <c r="L175" s="47" t="s">
        <v>354</v>
      </c>
      <c r="M175" s="47" t="s">
        <v>369</v>
      </c>
      <c r="N175" s="76"/>
      <c r="O175" s="120" t="s">
        <v>426</v>
      </c>
      <c r="P175" s="86" t="s">
        <v>334</v>
      </c>
      <c r="Q175" s="87"/>
      <c r="R175" s="87"/>
      <c r="S175" s="87"/>
      <c r="T175" s="87"/>
      <c r="U175" s="80"/>
      <c r="V175" s="80">
        <v>1</v>
      </c>
      <c r="W175" s="76"/>
    </row>
    <row r="176" spans="2:23" ht="56.25" customHeight="1" x14ac:dyDescent="0.4">
      <c r="B176" s="6">
        <f t="shared" si="2"/>
        <v>165</v>
      </c>
      <c r="C176" s="6" t="s">
        <v>224</v>
      </c>
      <c r="D176" s="55"/>
      <c r="E176" s="70" t="s">
        <v>336</v>
      </c>
      <c r="F176" s="8" t="s">
        <v>339</v>
      </c>
      <c r="G176" s="8">
        <v>1</v>
      </c>
      <c r="H176" s="128">
        <v>80</v>
      </c>
      <c r="I176" s="193"/>
      <c r="J176" s="57"/>
      <c r="K176" s="70" t="s">
        <v>226</v>
      </c>
      <c r="L176" s="83" t="s">
        <v>227</v>
      </c>
      <c r="M176" s="47" t="s">
        <v>147</v>
      </c>
      <c r="N176" s="57"/>
      <c r="O176" s="84" t="s">
        <v>217</v>
      </c>
      <c r="P176" s="7" t="s">
        <v>334</v>
      </c>
      <c r="Q176" s="79"/>
      <c r="R176" s="79"/>
      <c r="S176" s="79"/>
      <c r="T176" s="79"/>
      <c r="U176" s="63"/>
      <c r="V176" s="63">
        <v>1</v>
      </c>
      <c r="W176" s="57"/>
    </row>
    <row r="177" spans="2:23" ht="37.5" customHeight="1" x14ac:dyDescent="0.4">
      <c r="B177" s="6">
        <f t="shared" si="2"/>
        <v>166</v>
      </c>
      <c r="C177" s="6" t="s">
        <v>228</v>
      </c>
      <c r="D177" s="55"/>
      <c r="E177" s="70" t="s">
        <v>220</v>
      </c>
      <c r="F177" s="8" t="s">
        <v>345</v>
      </c>
      <c r="G177" s="8">
        <v>1</v>
      </c>
      <c r="H177" s="128">
        <v>81</v>
      </c>
      <c r="I177" s="193" t="str">
        <f ca="1">IF(INDIRECT("参加形態別事項届出書!I53")="","",INDIRECT("参加形態別事項届出書!I53"))</f>
        <v/>
      </c>
      <c r="J177" s="57"/>
      <c r="K177" s="70" t="s">
        <v>179</v>
      </c>
      <c r="L177" s="72" t="s">
        <v>205</v>
      </c>
      <c r="M177" s="9" t="s">
        <v>222</v>
      </c>
      <c r="N177" s="90"/>
      <c r="O177" s="52">
        <v>7</v>
      </c>
      <c r="P177" s="7" t="s">
        <v>334</v>
      </c>
      <c r="Q177" s="79"/>
      <c r="R177" s="79"/>
      <c r="S177" s="79"/>
      <c r="T177" s="79"/>
      <c r="U177" s="89"/>
      <c r="V177" s="89">
        <v>1</v>
      </c>
      <c r="W177" s="90"/>
    </row>
    <row r="178" spans="2:23" ht="56.25" customHeight="1" x14ac:dyDescent="0.4">
      <c r="B178" s="6">
        <f t="shared" si="2"/>
        <v>167</v>
      </c>
      <c r="C178" s="6" t="s">
        <v>427</v>
      </c>
      <c r="D178" s="55"/>
      <c r="E178" s="70" t="s">
        <v>155</v>
      </c>
      <c r="F178" s="8" t="s">
        <v>339</v>
      </c>
      <c r="G178" s="8">
        <v>1</v>
      </c>
      <c r="H178" s="128">
        <v>82</v>
      </c>
      <c r="I178" s="193"/>
      <c r="J178" s="57"/>
      <c r="K178" s="70" t="s">
        <v>226</v>
      </c>
      <c r="L178" s="83" t="s">
        <v>428</v>
      </c>
      <c r="M178" s="47" t="s">
        <v>356</v>
      </c>
      <c r="N178" s="57"/>
      <c r="O178" s="84" t="s">
        <v>426</v>
      </c>
      <c r="P178" s="7" t="s">
        <v>334</v>
      </c>
      <c r="Q178" s="79"/>
      <c r="R178" s="79"/>
      <c r="S178" s="79"/>
      <c r="T178" s="79"/>
      <c r="U178" s="63"/>
      <c r="V178" s="63">
        <v>1</v>
      </c>
      <c r="W178" s="57"/>
    </row>
    <row r="179" spans="2:23" ht="56.25" customHeight="1" x14ac:dyDescent="0.4">
      <c r="B179" s="6">
        <f t="shared" si="2"/>
        <v>168</v>
      </c>
      <c r="C179" s="6" t="s">
        <v>429</v>
      </c>
      <c r="D179" s="55"/>
      <c r="E179" s="70" t="s">
        <v>336</v>
      </c>
      <c r="F179" s="8" t="s">
        <v>339</v>
      </c>
      <c r="G179" s="8">
        <v>1</v>
      </c>
      <c r="H179" s="128">
        <v>83</v>
      </c>
      <c r="I179" s="193"/>
      <c r="J179" s="57"/>
      <c r="K179" s="70" t="s">
        <v>226</v>
      </c>
      <c r="L179" s="83" t="s">
        <v>227</v>
      </c>
      <c r="M179" s="47" t="s">
        <v>356</v>
      </c>
      <c r="N179" s="57"/>
      <c r="O179" s="84" t="s">
        <v>430</v>
      </c>
      <c r="P179" s="7" t="s">
        <v>334</v>
      </c>
      <c r="Q179" s="79"/>
      <c r="R179" s="79"/>
      <c r="S179" s="79"/>
      <c r="T179" s="79"/>
      <c r="U179" s="63"/>
      <c r="V179" s="63">
        <v>1</v>
      </c>
      <c r="W179" s="57"/>
    </row>
    <row r="180" spans="2:23" ht="56.25" customHeight="1" x14ac:dyDescent="0.4">
      <c r="B180" s="6">
        <f t="shared" si="2"/>
        <v>169</v>
      </c>
      <c r="C180" s="6" t="s">
        <v>431</v>
      </c>
      <c r="D180" s="55"/>
      <c r="E180" s="70" t="s">
        <v>336</v>
      </c>
      <c r="F180" s="8" t="s">
        <v>339</v>
      </c>
      <c r="G180" s="8">
        <v>1</v>
      </c>
      <c r="H180" s="128">
        <v>84</v>
      </c>
      <c r="I180" s="193"/>
      <c r="J180" s="57"/>
      <c r="K180" s="70" t="s">
        <v>226</v>
      </c>
      <c r="L180" s="83" t="s">
        <v>428</v>
      </c>
      <c r="M180" s="47" t="s">
        <v>356</v>
      </c>
      <c r="N180" s="57"/>
      <c r="O180" s="84" t="s">
        <v>432</v>
      </c>
      <c r="P180" s="7" t="s">
        <v>334</v>
      </c>
      <c r="Q180" s="79"/>
      <c r="R180" s="79"/>
      <c r="S180" s="79"/>
      <c r="T180" s="79"/>
      <c r="U180" s="63"/>
      <c r="V180" s="63">
        <v>1</v>
      </c>
      <c r="W180" s="57"/>
    </row>
    <row r="181" spans="2:23" ht="56.25" customHeight="1" x14ac:dyDescent="0.4">
      <c r="B181" s="6">
        <f t="shared" si="2"/>
        <v>170</v>
      </c>
      <c r="C181" s="6" t="s">
        <v>433</v>
      </c>
      <c r="D181" s="55"/>
      <c r="E181" s="70" t="s">
        <v>336</v>
      </c>
      <c r="F181" s="8" t="s">
        <v>339</v>
      </c>
      <c r="G181" s="8">
        <v>1</v>
      </c>
      <c r="H181" s="128">
        <v>85</v>
      </c>
      <c r="I181" s="193"/>
      <c r="J181" s="57"/>
      <c r="K181" s="70" t="s">
        <v>226</v>
      </c>
      <c r="L181" s="83" t="s">
        <v>428</v>
      </c>
      <c r="M181" s="47" t="s">
        <v>356</v>
      </c>
      <c r="N181" s="57"/>
      <c r="O181" s="84" t="s">
        <v>426</v>
      </c>
      <c r="P181" s="7" t="s">
        <v>334</v>
      </c>
      <c r="Q181" s="79"/>
      <c r="R181" s="79"/>
      <c r="S181" s="79"/>
      <c r="T181" s="79"/>
      <c r="U181" s="63"/>
      <c r="V181" s="63">
        <v>1</v>
      </c>
      <c r="W181" s="57"/>
    </row>
    <row r="182" spans="2:23" ht="56.25" customHeight="1" x14ac:dyDescent="0.4">
      <c r="B182" s="6">
        <f t="shared" si="2"/>
        <v>171</v>
      </c>
      <c r="C182" s="6" t="s">
        <v>434</v>
      </c>
      <c r="D182" s="55"/>
      <c r="E182" s="70" t="s">
        <v>155</v>
      </c>
      <c r="F182" s="8" t="s">
        <v>339</v>
      </c>
      <c r="G182" s="8">
        <v>1</v>
      </c>
      <c r="H182" s="128">
        <v>86</v>
      </c>
      <c r="I182" s="193"/>
      <c r="J182" s="57"/>
      <c r="K182" s="70" t="s">
        <v>226</v>
      </c>
      <c r="L182" s="83" t="s">
        <v>435</v>
      </c>
      <c r="M182" s="47" t="s">
        <v>369</v>
      </c>
      <c r="N182" s="57"/>
      <c r="O182" s="84" t="s">
        <v>432</v>
      </c>
      <c r="P182" s="7" t="s">
        <v>334</v>
      </c>
      <c r="Q182" s="79"/>
      <c r="R182" s="79"/>
      <c r="S182" s="79"/>
      <c r="T182" s="79"/>
      <c r="U182" s="63"/>
      <c r="V182" s="63">
        <v>1</v>
      </c>
      <c r="W182" s="57"/>
    </row>
    <row r="183" spans="2:23" ht="37.5" customHeight="1" x14ac:dyDescent="0.4">
      <c r="B183" s="6">
        <f t="shared" si="2"/>
        <v>172</v>
      </c>
      <c r="C183" s="6" t="s">
        <v>436</v>
      </c>
      <c r="D183" s="55"/>
      <c r="E183" s="70" t="s">
        <v>220</v>
      </c>
      <c r="F183" s="8" t="s">
        <v>339</v>
      </c>
      <c r="G183" s="8">
        <v>1</v>
      </c>
      <c r="H183" s="128">
        <v>87</v>
      </c>
      <c r="I183" s="193" t="str">
        <f ca="1">IF(INDIRECT("参加形態別事項届出書!V62")="","",INDIRECT("参加形態別事項届出書!V62"))</f>
        <v/>
      </c>
      <c r="J183" s="57"/>
      <c r="K183" s="70" t="s">
        <v>179</v>
      </c>
      <c r="L183" s="72" t="s">
        <v>221</v>
      </c>
      <c r="M183" s="9" t="s">
        <v>222</v>
      </c>
      <c r="N183" s="90"/>
      <c r="O183" s="52">
        <v>5</v>
      </c>
      <c r="P183" s="7" t="s">
        <v>334</v>
      </c>
      <c r="Q183" s="79"/>
      <c r="R183" s="79"/>
      <c r="S183" s="79"/>
      <c r="T183" s="79"/>
      <c r="U183" s="89"/>
      <c r="V183" s="89">
        <v>1</v>
      </c>
      <c r="W183" s="90"/>
    </row>
    <row r="184" spans="2:23" ht="37.5" customHeight="1" x14ac:dyDescent="0.4">
      <c r="B184" s="6">
        <f t="shared" si="2"/>
        <v>173</v>
      </c>
      <c r="C184" s="6" t="s">
        <v>437</v>
      </c>
      <c r="D184" s="55"/>
      <c r="E184" s="70" t="s">
        <v>438</v>
      </c>
      <c r="F184" s="8" t="s">
        <v>339</v>
      </c>
      <c r="G184" s="8">
        <v>1</v>
      </c>
      <c r="H184" s="128">
        <v>88</v>
      </c>
      <c r="I184" s="193" t="str">
        <f ca="1">IF(INDIRECT("参加形態別事項届出書!V63")="","",INDIRECT("参加形態別事項届出書!V63"))</f>
        <v/>
      </c>
      <c r="J184" s="57"/>
      <c r="K184" s="70" t="s">
        <v>179</v>
      </c>
      <c r="L184" s="72" t="s">
        <v>221</v>
      </c>
      <c r="M184" s="9" t="s">
        <v>222</v>
      </c>
      <c r="N184" s="90"/>
      <c r="O184" s="52">
        <v>5</v>
      </c>
      <c r="P184" s="7" t="s">
        <v>334</v>
      </c>
      <c r="Q184" s="79"/>
      <c r="R184" s="79"/>
      <c r="S184" s="79"/>
      <c r="T184" s="79"/>
      <c r="U184" s="89"/>
      <c r="V184" s="89">
        <v>1</v>
      </c>
      <c r="W184" s="90"/>
    </row>
    <row r="185" spans="2:23" ht="37.5" customHeight="1" x14ac:dyDescent="0.4">
      <c r="B185" s="6">
        <f t="shared" si="2"/>
        <v>174</v>
      </c>
      <c r="C185" s="6" t="s">
        <v>439</v>
      </c>
      <c r="D185" s="55"/>
      <c r="E185" s="70" t="s">
        <v>438</v>
      </c>
      <c r="F185" s="8" t="s">
        <v>339</v>
      </c>
      <c r="G185" s="8">
        <v>1</v>
      </c>
      <c r="H185" s="128">
        <v>89</v>
      </c>
      <c r="I185" s="193" t="str">
        <f ca="1">IF(INDIRECT("参加形態別事項届出書!V64")="","",INDIRECT("参加形態別事項届出書!V64"))</f>
        <v/>
      </c>
      <c r="J185" s="57"/>
      <c r="K185" s="70" t="s">
        <v>179</v>
      </c>
      <c r="L185" s="72" t="s">
        <v>221</v>
      </c>
      <c r="M185" s="9" t="s">
        <v>222</v>
      </c>
      <c r="N185" s="90"/>
      <c r="O185" s="52">
        <v>5</v>
      </c>
      <c r="P185" s="7" t="s">
        <v>334</v>
      </c>
      <c r="Q185" s="79"/>
      <c r="R185" s="79"/>
      <c r="S185" s="79"/>
      <c r="T185" s="79"/>
      <c r="U185" s="89"/>
      <c r="V185" s="89">
        <v>1</v>
      </c>
      <c r="W185" s="90"/>
    </row>
    <row r="186" spans="2:23" ht="37.5" customHeight="1" x14ac:dyDescent="0.4">
      <c r="B186" s="6">
        <f t="shared" si="2"/>
        <v>175</v>
      </c>
      <c r="C186" s="6" t="s">
        <v>440</v>
      </c>
      <c r="D186" s="55"/>
      <c r="E186" s="70" t="s">
        <v>438</v>
      </c>
      <c r="F186" s="8" t="s">
        <v>339</v>
      </c>
      <c r="G186" s="8">
        <v>1</v>
      </c>
      <c r="H186" s="128">
        <v>90</v>
      </c>
      <c r="I186" s="193" t="str">
        <f ca="1">IF(INDIRECT("参加形態別事項届出書!V65")="","",INDIRECT("参加形態別事項届出書!V65"))</f>
        <v/>
      </c>
      <c r="J186" s="57"/>
      <c r="K186" s="70" t="s">
        <v>179</v>
      </c>
      <c r="L186" s="72" t="s">
        <v>221</v>
      </c>
      <c r="M186" s="9" t="s">
        <v>222</v>
      </c>
      <c r="N186" s="90"/>
      <c r="O186" s="52">
        <v>5</v>
      </c>
      <c r="P186" s="7" t="s">
        <v>334</v>
      </c>
      <c r="Q186" s="79"/>
      <c r="R186" s="79"/>
      <c r="S186" s="79"/>
      <c r="T186" s="79"/>
      <c r="U186" s="89"/>
      <c r="V186" s="89">
        <v>1</v>
      </c>
      <c r="W186" s="90"/>
    </row>
    <row r="187" spans="2:23" ht="37.5" customHeight="1" x14ac:dyDescent="0.4">
      <c r="B187" s="6">
        <f t="shared" si="2"/>
        <v>176</v>
      </c>
      <c r="C187" s="6" t="s">
        <v>441</v>
      </c>
      <c r="D187" s="55"/>
      <c r="E187" s="70" t="s">
        <v>442</v>
      </c>
      <c r="F187" s="8" t="s">
        <v>339</v>
      </c>
      <c r="G187" s="8">
        <v>1</v>
      </c>
      <c r="H187" s="128">
        <v>91</v>
      </c>
      <c r="I187" s="193" t="str">
        <f ca="1">IF(INDIRECT("参加形態別事項届出書!V66")="","",INDIRECT("参加形態別事項届出書!V66"))</f>
        <v/>
      </c>
      <c r="J187" s="57"/>
      <c r="K187" s="70" t="s">
        <v>179</v>
      </c>
      <c r="L187" s="72" t="s">
        <v>221</v>
      </c>
      <c r="M187" s="9" t="s">
        <v>222</v>
      </c>
      <c r="N187" s="90"/>
      <c r="O187" s="52">
        <v>5</v>
      </c>
      <c r="P187" s="7" t="s">
        <v>334</v>
      </c>
      <c r="Q187" s="79"/>
      <c r="R187" s="79"/>
      <c r="S187" s="79"/>
      <c r="T187" s="79"/>
      <c r="U187" s="89"/>
      <c r="V187" s="89">
        <v>1</v>
      </c>
      <c r="W187" s="90"/>
    </row>
    <row r="188" spans="2:23" ht="56.25" customHeight="1" x14ac:dyDescent="0.4">
      <c r="B188" s="6">
        <f t="shared" si="2"/>
        <v>177</v>
      </c>
      <c r="C188" s="6" t="s">
        <v>443</v>
      </c>
      <c r="D188" s="55"/>
      <c r="E188" s="70" t="s">
        <v>438</v>
      </c>
      <c r="F188" s="8" t="s">
        <v>339</v>
      </c>
      <c r="G188" s="8">
        <v>1</v>
      </c>
      <c r="H188" s="128">
        <v>92</v>
      </c>
      <c r="I188" s="193" t="str">
        <f ca="1">IF(INDIRECT("参加形態別事項届出書!I71")="","",INDIRECT("参加形態別事項届出書!I71"))</f>
        <v/>
      </c>
      <c r="J188" s="57"/>
      <c r="K188" s="70" t="s">
        <v>179</v>
      </c>
      <c r="L188" s="83" t="s">
        <v>435</v>
      </c>
      <c r="M188" s="9" t="s">
        <v>222</v>
      </c>
      <c r="N188" s="131"/>
      <c r="O188" s="52">
        <v>30</v>
      </c>
      <c r="P188" s="7" t="s">
        <v>334</v>
      </c>
      <c r="Q188" s="79"/>
      <c r="R188" s="79"/>
      <c r="S188" s="79"/>
      <c r="T188" s="79"/>
      <c r="U188" s="132"/>
      <c r="V188" s="132">
        <v>1</v>
      </c>
      <c r="W188" s="131"/>
    </row>
    <row r="189" spans="2:23" ht="56.25" customHeight="1" x14ac:dyDescent="0.4">
      <c r="B189" s="6">
        <f t="shared" si="2"/>
        <v>178</v>
      </c>
      <c r="C189" s="6" t="s">
        <v>444</v>
      </c>
      <c r="D189" s="55"/>
      <c r="E189" s="70" t="s">
        <v>438</v>
      </c>
      <c r="F189" s="8" t="s">
        <v>341</v>
      </c>
      <c r="G189" s="8">
        <v>1</v>
      </c>
      <c r="H189" s="128">
        <v>93</v>
      </c>
      <c r="I189" s="193" t="str">
        <f ca="1">IF(INDIRECT("参加形態別事項届出書!I72")="","",INDIRECT("参加形態別事項届出書!I72"))</f>
        <v/>
      </c>
      <c r="J189" s="57"/>
      <c r="K189" s="70" t="s">
        <v>179</v>
      </c>
      <c r="L189" s="83" t="s">
        <v>428</v>
      </c>
      <c r="M189" s="9" t="s">
        <v>222</v>
      </c>
      <c r="N189" s="131"/>
      <c r="O189" s="52">
        <v>30</v>
      </c>
      <c r="P189" s="7" t="s">
        <v>334</v>
      </c>
      <c r="Q189" s="79"/>
      <c r="R189" s="79"/>
      <c r="S189" s="79"/>
      <c r="T189" s="79"/>
      <c r="U189" s="132"/>
      <c r="V189" s="132">
        <v>1</v>
      </c>
      <c r="W189" s="131"/>
    </row>
    <row r="190" spans="2:23" ht="37.5" customHeight="1" x14ac:dyDescent="0.4">
      <c r="B190" s="6">
        <f t="shared" si="2"/>
        <v>179</v>
      </c>
      <c r="C190" s="6" t="s">
        <v>229</v>
      </c>
      <c r="D190" s="55"/>
      <c r="E190" s="70" t="s">
        <v>225</v>
      </c>
      <c r="F190" s="8" t="s">
        <v>330</v>
      </c>
      <c r="G190" s="8">
        <v>1</v>
      </c>
      <c r="H190" s="128">
        <v>94</v>
      </c>
      <c r="I190" s="193" t="str">
        <f ca="1">IF(INDIRECT("補記シート!D66")="","",INDIRECT("補記シート!D66"))</f>
        <v/>
      </c>
      <c r="J190" s="57"/>
      <c r="K190" s="70" t="s">
        <v>169</v>
      </c>
      <c r="L190" s="8" t="s">
        <v>146</v>
      </c>
      <c r="M190" s="121" t="s">
        <v>230</v>
      </c>
      <c r="N190" s="90"/>
      <c r="O190" s="52">
        <v>10</v>
      </c>
      <c r="P190" s="7" t="s">
        <v>334</v>
      </c>
      <c r="Q190" s="79"/>
      <c r="R190" s="79"/>
      <c r="S190" s="79"/>
      <c r="T190" s="79"/>
      <c r="U190" s="89"/>
      <c r="V190" s="89">
        <v>1</v>
      </c>
      <c r="W190" s="90"/>
    </row>
    <row r="191" spans="2:23" ht="75" customHeight="1" x14ac:dyDescent="0.4">
      <c r="B191" s="6">
        <f t="shared" si="2"/>
        <v>180</v>
      </c>
      <c r="C191" s="6" t="s">
        <v>326</v>
      </c>
      <c r="D191" s="55"/>
      <c r="E191" s="70" t="s">
        <v>445</v>
      </c>
      <c r="F191" s="8" t="s">
        <v>339</v>
      </c>
      <c r="G191" s="8">
        <v>1</v>
      </c>
      <c r="H191" s="128">
        <v>95</v>
      </c>
      <c r="I191" s="193" t="str">
        <f ca="1">IF(I108="","",LEFT(I108,4)&amp;"/"&amp;MID(I108,5,2)&amp;"/"&amp;RIGHT(I108,2))</f>
        <v/>
      </c>
      <c r="J191" s="57"/>
      <c r="K191" s="70" t="s">
        <v>446</v>
      </c>
      <c r="L191" s="8" t="s">
        <v>146</v>
      </c>
      <c r="M191" s="72" t="s">
        <v>447</v>
      </c>
      <c r="N191" s="88"/>
      <c r="O191" s="52">
        <v>10</v>
      </c>
      <c r="P191" s="7" t="s">
        <v>334</v>
      </c>
      <c r="Q191" s="125"/>
      <c r="R191" s="125"/>
      <c r="S191" s="125"/>
      <c r="T191" s="125"/>
      <c r="U191" s="89"/>
      <c r="V191" s="89">
        <v>1</v>
      </c>
      <c r="W191" s="90"/>
    </row>
    <row r="192" spans="2:23" ht="56.25" customHeight="1" x14ac:dyDescent="0.4">
      <c r="B192" s="6">
        <f t="shared" si="2"/>
        <v>181</v>
      </c>
      <c r="C192" s="6" t="s">
        <v>235</v>
      </c>
      <c r="D192" s="55"/>
      <c r="E192" s="70" t="s">
        <v>336</v>
      </c>
      <c r="F192" s="8" t="s">
        <v>339</v>
      </c>
      <c r="G192" s="8">
        <v>1</v>
      </c>
      <c r="H192" s="128">
        <v>96</v>
      </c>
      <c r="I192" s="193" t="str">
        <f ca="1">LEFT(I105,4)&amp;"/"&amp;MID(I105,5,2)&amp;"/"&amp;RIGHT(I105,2)</f>
        <v>0//0</v>
      </c>
      <c r="J192" s="57"/>
      <c r="K192" s="70" t="s">
        <v>446</v>
      </c>
      <c r="L192" s="8" t="s">
        <v>146</v>
      </c>
      <c r="M192" s="91" t="s">
        <v>448</v>
      </c>
      <c r="N192" s="88"/>
      <c r="O192" s="52">
        <v>10</v>
      </c>
      <c r="P192" s="7" t="s">
        <v>334</v>
      </c>
      <c r="Q192" s="125"/>
      <c r="R192" s="125"/>
      <c r="S192" s="125"/>
      <c r="T192" s="125"/>
      <c r="U192" s="89"/>
      <c r="V192" s="89">
        <v>1</v>
      </c>
      <c r="W192" s="90"/>
    </row>
    <row r="193" spans="2:23" ht="18.75" customHeight="1" x14ac:dyDescent="0.4">
      <c r="B193" s="6">
        <f t="shared" si="2"/>
        <v>182</v>
      </c>
      <c r="C193" s="92" t="s">
        <v>237</v>
      </c>
      <c r="D193" s="93"/>
      <c r="E193" s="94" t="s">
        <v>336</v>
      </c>
      <c r="F193" s="8" t="s">
        <v>330</v>
      </c>
      <c r="G193" s="8">
        <v>1</v>
      </c>
      <c r="H193" s="128">
        <v>97</v>
      </c>
      <c r="I193" s="200">
        <v>401768</v>
      </c>
      <c r="J193" s="95"/>
      <c r="K193" s="96" t="s">
        <v>449</v>
      </c>
      <c r="L193" s="8" t="s">
        <v>146</v>
      </c>
      <c r="M193" s="54" t="s">
        <v>240</v>
      </c>
      <c r="N193" s="97"/>
      <c r="O193" s="52">
        <v>10</v>
      </c>
      <c r="P193" s="7" t="s">
        <v>334</v>
      </c>
      <c r="Q193" s="125"/>
      <c r="R193" s="125"/>
      <c r="S193" s="125"/>
      <c r="T193" s="125"/>
      <c r="U193" s="98"/>
      <c r="V193" s="98">
        <v>1</v>
      </c>
      <c r="W193" s="99"/>
    </row>
    <row r="194" spans="2:23" ht="18.75" customHeight="1" x14ac:dyDescent="0.4">
      <c r="B194" s="6">
        <f t="shared" si="2"/>
        <v>183</v>
      </c>
      <c r="C194" s="92" t="s">
        <v>241</v>
      </c>
      <c r="D194" s="93"/>
      <c r="E194" s="94" t="s">
        <v>336</v>
      </c>
      <c r="F194" s="8" t="s">
        <v>339</v>
      </c>
      <c r="G194" s="8">
        <v>1</v>
      </c>
      <c r="H194" s="128">
        <v>98</v>
      </c>
      <c r="I194" s="200">
        <v>401768</v>
      </c>
      <c r="J194" s="95"/>
      <c r="K194" s="70" t="s">
        <v>135</v>
      </c>
      <c r="L194" s="6" t="s">
        <v>136</v>
      </c>
      <c r="M194" s="54" t="s">
        <v>240</v>
      </c>
      <c r="N194" s="88"/>
      <c r="O194" s="52">
        <v>10</v>
      </c>
      <c r="P194" s="7" t="s">
        <v>334</v>
      </c>
      <c r="Q194" s="125"/>
      <c r="R194" s="125"/>
      <c r="S194" s="125"/>
      <c r="T194" s="125"/>
      <c r="U194" s="89"/>
      <c r="V194" s="89">
        <v>1</v>
      </c>
      <c r="W194" s="90"/>
    </row>
    <row r="195" spans="2:23" ht="56.25" customHeight="1" x14ac:dyDescent="0.4">
      <c r="B195" s="6">
        <f t="shared" si="2"/>
        <v>184</v>
      </c>
      <c r="C195" s="92" t="s">
        <v>450</v>
      </c>
      <c r="D195" s="93"/>
      <c r="E195" s="94" t="s">
        <v>336</v>
      </c>
      <c r="F195" s="8" t="s">
        <v>348</v>
      </c>
      <c r="G195" s="8">
        <v>1</v>
      </c>
      <c r="H195" s="128">
        <v>99</v>
      </c>
      <c r="I195" s="195"/>
      <c r="J195" s="95"/>
      <c r="K195" s="70" t="s">
        <v>226</v>
      </c>
      <c r="L195" s="83" t="s">
        <v>428</v>
      </c>
      <c r="M195" s="47" t="s">
        <v>137</v>
      </c>
      <c r="N195" s="76"/>
      <c r="O195" s="84" t="s">
        <v>426</v>
      </c>
      <c r="P195" s="7" t="s">
        <v>334</v>
      </c>
      <c r="Q195" s="125"/>
      <c r="R195" s="125"/>
      <c r="S195" s="125"/>
      <c r="T195" s="125"/>
      <c r="U195" s="80"/>
      <c r="V195" s="80">
        <v>1</v>
      </c>
      <c r="W195" s="76"/>
    </row>
    <row r="196" spans="2:23" ht="56.25" customHeight="1" x14ac:dyDescent="0.4">
      <c r="B196" s="6">
        <f t="shared" si="2"/>
        <v>185</v>
      </c>
      <c r="C196" s="92" t="s">
        <v>451</v>
      </c>
      <c r="D196" s="93"/>
      <c r="E196" s="94" t="s">
        <v>336</v>
      </c>
      <c r="F196" s="8" t="s">
        <v>339</v>
      </c>
      <c r="G196" s="8">
        <v>1</v>
      </c>
      <c r="H196" s="128">
        <v>100</v>
      </c>
      <c r="I196" s="195"/>
      <c r="J196" s="95"/>
      <c r="K196" s="70" t="s">
        <v>226</v>
      </c>
      <c r="L196" s="83" t="s">
        <v>428</v>
      </c>
      <c r="M196" s="47" t="s">
        <v>356</v>
      </c>
      <c r="N196" s="57"/>
      <c r="O196" s="84" t="s">
        <v>426</v>
      </c>
      <c r="P196" s="7" t="s">
        <v>334</v>
      </c>
      <c r="Q196" s="125"/>
      <c r="R196" s="125"/>
      <c r="S196" s="125"/>
      <c r="T196" s="125"/>
      <c r="U196" s="63"/>
      <c r="V196" s="63">
        <v>1</v>
      </c>
      <c r="W196" s="57"/>
    </row>
    <row r="197" spans="2:23" ht="56.25" customHeight="1" x14ac:dyDescent="0.4">
      <c r="B197" s="6">
        <f t="shared" si="2"/>
        <v>186</v>
      </c>
      <c r="C197" s="92" t="s">
        <v>452</v>
      </c>
      <c r="D197" s="93"/>
      <c r="E197" s="94" t="s">
        <v>336</v>
      </c>
      <c r="F197" s="8" t="s">
        <v>330</v>
      </c>
      <c r="G197" s="8">
        <v>1</v>
      </c>
      <c r="H197" s="128">
        <v>101</v>
      </c>
      <c r="I197" s="195"/>
      <c r="J197" s="95"/>
      <c r="K197" s="70" t="s">
        <v>226</v>
      </c>
      <c r="L197" s="83" t="s">
        <v>435</v>
      </c>
      <c r="M197" s="47" t="s">
        <v>147</v>
      </c>
      <c r="N197" s="95"/>
      <c r="O197" s="84" t="s">
        <v>432</v>
      </c>
      <c r="P197" s="7" t="s">
        <v>334</v>
      </c>
      <c r="Q197" s="125"/>
      <c r="R197" s="125"/>
      <c r="S197" s="125"/>
      <c r="T197" s="125"/>
      <c r="U197" s="133"/>
      <c r="V197" s="133">
        <v>1</v>
      </c>
      <c r="W197" s="95"/>
    </row>
    <row r="198" spans="2:23" ht="37.5" customHeight="1" x14ac:dyDescent="0.4">
      <c r="B198" s="6">
        <f t="shared" si="2"/>
        <v>187</v>
      </c>
      <c r="C198" s="92" t="s">
        <v>453</v>
      </c>
      <c r="D198" s="93"/>
      <c r="E198" s="94" t="s">
        <v>438</v>
      </c>
      <c r="F198" s="8" t="s">
        <v>330</v>
      </c>
      <c r="G198" s="8">
        <v>1</v>
      </c>
      <c r="H198" s="128">
        <v>102</v>
      </c>
      <c r="I198" s="195" t="str">
        <f ca="1">IF(INDIRECT("補記シート!D67")="","",INDIRECT("補記シート!D67"))</f>
        <v/>
      </c>
      <c r="J198" s="95"/>
      <c r="K198" s="94" t="s">
        <v>169</v>
      </c>
      <c r="L198" s="8" t="s">
        <v>146</v>
      </c>
      <c r="M198" s="121" t="s">
        <v>454</v>
      </c>
      <c r="N198" s="134"/>
      <c r="O198" s="135">
        <v>4</v>
      </c>
      <c r="P198" s="124" t="s">
        <v>455</v>
      </c>
      <c r="Q198" s="125"/>
      <c r="R198" s="125"/>
      <c r="S198" s="125"/>
      <c r="T198" s="125"/>
      <c r="U198" s="136"/>
      <c r="V198" s="136">
        <v>1</v>
      </c>
      <c r="W198" s="134"/>
    </row>
    <row r="199" spans="2:23" ht="37.5" customHeight="1" x14ac:dyDescent="0.4">
      <c r="B199" s="6">
        <f t="shared" si="2"/>
        <v>188</v>
      </c>
      <c r="C199" s="92" t="s">
        <v>456</v>
      </c>
      <c r="D199" s="93"/>
      <c r="E199" s="94" t="s">
        <v>282</v>
      </c>
      <c r="F199" s="8" t="s">
        <v>457</v>
      </c>
      <c r="G199" s="8">
        <v>1</v>
      </c>
      <c r="H199" s="128">
        <v>103</v>
      </c>
      <c r="I199" s="195" t="str">
        <f ca="1">IF(INDIRECT("補記シート!D68")="","",INDIRECT("補記シート!D68"))</f>
        <v/>
      </c>
      <c r="J199" s="95"/>
      <c r="K199" s="94" t="s">
        <v>169</v>
      </c>
      <c r="L199" s="8" t="s">
        <v>146</v>
      </c>
      <c r="M199" s="121" t="s">
        <v>454</v>
      </c>
      <c r="N199" s="134"/>
      <c r="O199" s="135">
        <v>4</v>
      </c>
      <c r="P199" s="124" t="s">
        <v>458</v>
      </c>
      <c r="Q199" s="125"/>
      <c r="R199" s="125"/>
      <c r="S199" s="125"/>
      <c r="T199" s="125"/>
      <c r="U199" s="136"/>
      <c r="V199" s="136">
        <v>1</v>
      </c>
      <c r="W199" s="134"/>
    </row>
    <row r="200" spans="2:23" ht="38.25" customHeight="1" thickBot="1" x14ac:dyDescent="0.45">
      <c r="B200" s="137">
        <f t="shared" si="2"/>
        <v>189</v>
      </c>
      <c r="C200" s="138" t="s">
        <v>459</v>
      </c>
      <c r="D200" s="139"/>
      <c r="E200" s="140" t="s">
        <v>282</v>
      </c>
      <c r="F200" s="141" t="s">
        <v>339</v>
      </c>
      <c r="G200" s="141">
        <v>1</v>
      </c>
      <c r="H200" s="142">
        <v>104</v>
      </c>
      <c r="I200" s="196" t="str">
        <f ca="1">IF(INDIRECT("補記シート!D69")="","",INDIRECT("補記シート!D69"))</f>
        <v/>
      </c>
      <c r="J200" s="143"/>
      <c r="K200" s="140" t="s">
        <v>169</v>
      </c>
      <c r="L200" s="141" t="s">
        <v>280</v>
      </c>
      <c r="M200" s="144" t="s">
        <v>454</v>
      </c>
      <c r="N200" s="145"/>
      <c r="O200" s="146">
        <v>4</v>
      </c>
      <c r="P200" s="147" t="s">
        <v>458</v>
      </c>
      <c r="Q200" s="148"/>
      <c r="R200" s="148"/>
      <c r="S200" s="148"/>
      <c r="T200" s="148"/>
      <c r="U200" s="149"/>
      <c r="V200" s="149">
        <v>1</v>
      </c>
      <c r="W200" s="145"/>
    </row>
  </sheetData>
  <autoFilter ref="B11:W200"/>
  <mergeCells count="4">
    <mergeCell ref="E8:J8"/>
    <mergeCell ref="K8:M8"/>
    <mergeCell ref="O9:P9"/>
    <mergeCell ref="Q9:T9"/>
  </mergeCells>
  <phoneticPr fontId="1"/>
  <conditionalFormatting sqref="T17:T35 O59:O60 S50:T64 O86:O87 O111:O112 S102:T174 S77:T96">
    <cfRule type="expression" dxfId="4" priority="1">
      <formula>#REF!="対象外"</formula>
    </cfRule>
  </conditionalFormatting>
  <dataValidations count="1">
    <dataValidation type="textLength" operator="equal" allowBlank="1" showInputMessage="1" showErrorMessage="1" sqref="C2">
      <formula1>7</formula1>
    </dataValidation>
  </dataValidations>
  <pageMargins left="0.23622047244094491" right="0.23622047244094491" top="0.74803149606299213" bottom="0.74803149606299213" header="0.31496062992125984" footer="0.31496062992125984"/>
  <pageSetup paperSize="8" scale="1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8"/>
  <sheetViews>
    <sheetView topLeftCell="A11" zoomScale="70" zoomScaleNormal="70" workbookViewId="0"/>
  </sheetViews>
  <sheetFormatPr defaultRowHeight="18.75" x14ac:dyDescent="0.4"/>
  <cols>
    <col min="1" max="1" width="42.125" style="150" customWidth="1"/>
    <col min="2" max="2" width="26.125" style="150" customWidth="1"/>
    <col min="3" max="3" width="10.25" style="150" bestFit="1" customWidth="1"/>
    <col min="4" max="4" width="28.125" style="150" customWidth="1"/>
    <col min="5" max="5" width="70.5" style="156" customWidth="1"/>
    <col min="6" max="6" width="3" style="156" customWidth="1"/>
    <col min="7" max="7" width="43.875" style="150" customWidth="1"/>
    <col min="8" max="8" width="28.5" style="150" customWidth="1"/>
    <col min="9" max="9" width="3" style="156" customWidth="1"/>
    <col min="10" max="10" width="26.125" style="156" customWidth="1"/>
    <col min="11" max="11" width="28.125" style="156" customWidth="1"/>
    <col min="12" max="16384" width="9" style="156"/>
  </cols>
  <sheetData>
    <row r="1" spans="1:1" hidden="1" x14ac:dyDescent="0.4"/>
    <row r="2" spans="1:1" hidden="1" x14ac:dyDescent="0.4"/>
    <row r="3" spans="1:1" hidden="1" x14ac:dyDescent="0.4"/>
    <row r="4" spans="1:1" hidden="1" x14ac:dyDescent="0.4"/>
    <row r="5" spans="1:1" hidden="1" x14ac:dyDescent="0.4"/>
    <row r="6" spans="1:1" hidden="1" x14ac:dyDescent="0.4"/>
    <row r="7" spans="1:1" hidden="1" x14ac:dyDescent="0.4"/>
    <row r="8" spans="1:1" hidden="1" x14ac:dyDescent="0.4"/>
    <row r="9" spans="1:1" hidden="1" x14ac:dyDescent="0.4"/>
    <row r="10" spans="1:1" hidden="1" x14ac:dyDescent="0.4"/>
    <row r="12" spans="1:1" x14ac:dyDescent="0.4">
      <c r="A12" s="150" t="s">
        <v>460</v>
      </c>
    </row>
    <row r="14" spans="1:1" x14ac:dyDescent="0.4">
      <c r="A14" s="205" t="s">
        <v>559</v>
      </c>
    </row>
    <row r="15" spans="1:1" x14ac:dyDescent="0.4">
      <c r="A15" s="205" t="s">
        <v>560</v>
      </c>
    </row>
    <row r="16" spans="1:1" ht="19.5" thickBot="1" x14ac:dyDescent="0.45"/>
    <row r="17" spans="1:11" ht="36.75" thickBot="1" x14ac:dyDescent="0.45">
      <c r="A17" s="151" t="s">
        <v>1</v>
      </c>
      <c r="B17" s="152" t="s">
        <v>461</v>
      </c>
      <c r="C17" s="153" t="s">
        <v>462</v>
      </c>
      <c r="D17" s="154" t="s">
        <v>463</v>
      </c>
      <c r="E17" s="155" t="s">
        <v>464</v>
      </c>
      <c r="G17" s="157" t="s">
        <v>465</v>
      </c>
      <c r="H17" s="158" t="s">
        <v>466</v>
      </c>
      <c r="J17" s="157" t="s">
        <v>1</v>
      </c>
      <c r="K17" s="158" t="s">
        <v>467</v>
      </c>
    </row>
    <row r="18" spans="1:11" x14ac:dyDescent="0.4">
      <c r="A18" s="159" t="s">
        <v>166</v>
      </c>
      <c r="B18" s="160" t="s">
        <v>468</v>
      </c>
      <c r="C18" s="160" t="s">
        <v>469</v>
      </c>
      <c r="D18" s="161"/>
      <c r="E18" s="162" t="s">
        <v>470</v>
      </c>
      <c r="G18" s="158" t="s">
        <v>471</v>
      </c>
      <c r="H18" s="163"/>
      <c r="J18" s="158"/>
      <c r="K18" s="163"/>
    </row>
    <row r="19" spans="1:11" x14ac:dyDescent="0.4">
      <c r="A19" s="164" t="s">
        <v>172</v>
      </c>
      <c r="B19" s="158" t="s">
        <v>468</v>
      </c>
      <c r="C19" s="158" t="s">
        <v>469</v>
      </c>
      <c r="D19" s="202"/>
      <c r="E19" s="166" t="s">
        <v>472</v>
      </c>
      <c r="G19" s="158" t="s">
        <v>473</v>
      </c>
      <c r="H19" s="165"/>
      <c r="J19" s="158"/>
      <c r="K19" s="165"/>
    </row>
    <row r="20" spans="1:11" ht="131.25" x14ac:dyDescent="0.4">
      <c r="A20" s="158" t="s">
        <v>474</v>
      </c>
      <c r="B20" s="158" t="s">
        <v>468</v>
      </c>
      <c r="C20" s="158" t="s">
        <v>469</v>
      </c>
      <c r="D20" s="207"/>
      <c r="E20" s="167" t="s">
        <v>561</v>
      </c>
      <c r="G20" s="158" t="s">
        <v>475</v>
      </c>
      <c r="H20" s="165"/>
      <c r="J20" s="158"/>
      <c r="K20" s="165"/>
    </row>
    <row r="21" spans="1:11" ht="56.25" x14ac:dyDescent="0.4">
      <c r="A21" s="164" t="s">
        <v>204</v>
      </c>
      <c r="B21" s="158" t="s">
        <v>468</v>
      </c>
      <c r="C21" s="158" t="s">
        <v>469</v>
      </c>
      <c r="D21" s="163"/>
      <c r="E21" s="167" t="s">
        <v>558</v>
      </c>
      <c r="G21" s="158" t="s">
        <v>476</v>
      </c>
      <c r="H21" s="165"/>
      <c r="J21" s="158"/>
      <c r="K21" s="165"/>
    </row>
    <row r="22" spans="1:11" ht="75" x14ac:dyDescent="0.4">
      <c r="A22" s="164" t="s">
        <v>213</v>
      </c>
      <c r="B22" s="158" t="s">
        <v>468</v>
      </c>
      <c r="C22" s="158" t="s">
        <v>469</v>
      </c>
      <c r="D22" s="165"/>
      <c r="E22" s="167" t="s">
        <v>477</v>
      </c>
      <c r="J22" s="158"/>
      <c r="K22" s="163"/>
    </row>
    <row r="23" spans="1:11" ht="19.5" thickBot="1" x14ac:dyDescent="0.45">
      <c r="A23" s="168" t="s">
        <v>229</v>
      </c>
      <c r="B23" s="169" t="s">
        <v>468</v>
      </c>
      <c r="C23" s="169" t="s">
        <v>469</v>
      </c>
      <c r="D23" s="170"/>
      <c r="E23" s="171" t="s">
        <v>478</v>
      </c>
      <c r="J23" s="158"/>
      <c r="K23" s="165"/>
    </row>
    <row r="24" spans="1:11" x14ac:dyDescent="0.4">
      <c r="A24" s="159" t="s">
        <v>166</v>
      </c>
      <c r="B24" s="160" t="s">
        <v>479</v>
      </c>
      <c r="C24" s="160" t="s">
        <v>480</v>
      </c>
      <c r="D24" s="161"/>
      <c r="E24" s="162" t="s">
        <v>470</v>
      </c>
      <c r="G24" s="157" t="s">
        <v>481</v>
      </c>
      <c r="H24" s="158" t="s">
        <v>466</v>
      </c>
      <c r="J24" s="158"/>
      <c r="K24" s="165"/>
    </row>
    <row r="25" spans="1:11" x14ac:dyDescent="0.4">
      <c r="A25" s="164" t="s">
        <v>172</v>
      </c>
      <c r="B25" s="158" t="s">
        <v>479</v>
      </c>
      <c r="C25" s="158" t="s">
        <v>480</v>
      </c>
      <c r="D25" s="202"/>
      <c r="E25" s="166" t="s">
        <v>472</v>
      </c>
      <c r="G25" s="158" t="s">
        <v>471</v>
      </c>
      <c r="H25" s="163"/>
      <c r="J25" s="158"/>
      <c r="K25" s="165"/>
    </row>
    <row r="26" spans="1:11" ht="131.25" x14ac:dyDescent="0.4">
      <c r="A26" s="158" t="s">
        <v>482</v>
      </c>
      <c r="B26" s="158" t="s">
        <v>479</v>
      </c>
      <c r="C26" s="158" t="s">
        <v>480</v>
      </c>
      <c r="D26" s="207"/>
      <c r="E26" s="167" t="s">
        <v>561</v>
      </c>
      <c r="G26" s="158" t="s">
        <v>473</v>
      </c>
      <c r="H26" s="165"/>
      <c r="J26" s="158"/>
      <c r="K26" s="163"/>
    </row>
    <row r="27" spans="1:11" ht="75" x14ac:dyDescent="0.4">
      <c r="A27" s="164" t="s">
        <v>269</v>
      </c>
      <c r="B27" s="158" t="s">
        <v>479</v>
      </c>
      <c r="C27" s="158" t="s">
        <v>480</v>
      </c>
      <c r="D27" s="165"/>
      <c r="E27" s="167" t="s">
        <v>477</v>
      </c>
      <c r="G27" s="158" t="s">
        <v>475</v>
      </c>
      <c r="H27" s="165"/>
      <c r="J27" s="158"/>
      <c r="K27" s="165"/>
    </row>
    <row r="28" spans="1:11" ht="19.5" thickBot="1" x14ac:dyDescent="0.45">
      <c r="A28" s="168" t="s">
        <v>229</v>
      </c>
      <c r="B28" s="169" t="s">
        <v>479</v>
      </c>
      <c r="C28" s="169" t="s">
        <v>480</v>
      </c>
      <c r="D28" s="170"/>
      <c r="E28" s="171" t="s">
        <v>478</v>
      </c>
      <c r="G28" s="158" t="s">
        <v>476</v>
      </c>
      <c r="H28" s="165"/>
      <c r="J28" s="158"/>
      <c r="K28" s="165"/>
    </row>
    <row r="29" spans="1:11" x14ac:dyDescent="0.4">
      <c r="A29" s="159" t="s">
        <v>166</v>
      </c>
      <c r="B29" s="160" t="s">
        <v>483</v>
      </c>
      <c r="C29" s="160" t="s">
        <v>484</v>
      </c>
      <c r="D29" s="161"/>
      <c r="E29" s="162" t="s">
        <v>557</v>
      </c>
      <c r="J29" s="158"/>
      <c r="K29" s="165"/>
    </row>
    <row r="30" spans="1:11" x14ac:dyDescent="0.4">
      <c r="A30" s="164" t="s">
        <v>172</v>
      </c>
      <c r="B30" s="158" t="s">
        <v>483</v>
      </c>
      <c r="C30" s="158" t="s">
        <v>484</v>
      </c>
      <c r="D30" s="202"/>
      <c r="E30" s="166" t="s">
        <v>472</v>
      </c>
      <c r="J30" s="158"/>
      <c r="K30" s="163"/>
    </row>
    <row r="31" spans="1:11" ht="131.25" x14ac:dyDescent="0.4">
      <c r="A31" s="158" t="s">
        <v>485</v>
      </c>
      <c r="B31" s="158" t="s">
        <v>483</v>
      </c>
      <c r="C31" s="158" t="s">
        <v>484</v>
      </c>
      <c r="D31" s="207"/>
      <c r="E31" s="167" t="s">
        <v>562</v>
      </c>
      <c r="G31" s="157" t="s">
        <v>486</v>
      </c>
      <c r="H31" s="158" t="s">
        <v>466</v>
      </c>
      <c r="J31" s="158"/>
      <c r="K31" s="165"/>
    </row>
    <row r="32" spans="1:11" ht="19.5" thickBot="1" x14ac:dyDescent="0.45">
      <c r="A32" s="168" t="s">
        <v>229</v>
      </c>
      <c r="B32" s="169" t="s">
        <v>483</v>
      </c>
      <c r="C32" s="169" t="s">
        <v>484</v>
      </c>
      <c r="D32" s="170"/>
      <c r="E32" s="171" t="s">
        <v>478</v>
      </c>
      <c r="G32" s="158" t="s">
        <v>471</v>
      </c>
      <c r="H32" s="163"/>
      <c r="J32" s="158"/>
      <c r="K32" s="165"/>
    </row>
    <row r="33" spans="1:8" x14ac:dyDescent="0.4">
      <c r="A33" s="159" t="s">
        <v>166</v>
      </c>
      <c r="B33" s="160" t="s">
        <v>487</v>
      </c>
      <c r="C33" s="160" t="s">
        <v>488</v>
      </c>
      <c r="D33" s="161"/>
      <c r="E33" s="162" t="s">
        <v>470</v>
      </c>
      <c r="G33" s="158" t="s">
        <v>473</v>
      </c>
      <c r="H33" s="165"/>
    </row>
    <row r="34" spans="1:8" x14ac:dyDescent="0.4">
      <c r="A34" s="164" t="s">
        <v>172</v>
      </c>
      <c r="B34" s="158" t="s">
        <v>487</v>
      </c>
      <c r="C34" s="158" t="s">
        <v>488</v>
      </c>
      <c r="D34" s="202"/>
      <c r="E34" s="166" t="s">
        <v>472</v>
      </c>
      <c r="G34" s="158" t="s">
        <v>489</v>
      </c>
      <c r="H34" s="165"/>
    </row>
    <row r="35" spans="1:8" ht="131.25" x14ac:dyDescent="0.4">
      <c r="A35" s="158" t="s">
        <v>482</v>
      </c>
      <c r="B35" s="158" t="s">
        <v>487</v>
      </c>
      <c r="C35" s="158" t="s">
        <v>488</v>
      </c>
      <c r="D35" s="207"/>
      <c r="E35" s="167" t="s">
        <v>561</v>
      </c>
    </row>
    <row r="36" spans="1:8" ht="56.25" x14ac:dyDescent="0.4">
      <c r="A36" s="164" t="s">
        <v>349</v>
      </c>
      <c r="B36" s="158" t="s">
        <v>487</v>
      </c>
      <c r="C36" s="158" t="s">
        <v>488</v>
      </c>
      <c r="D36" s="165"/>
      <c r="E36" s="167" t="s">
        <v>490</v>
      </c>
    </row>
    <row r="37" spans="1:8" ht="75" x14ac:dyDescent="0.4">
      <c r="A37" s="164" t="s">
        <v>269</v>
      </c>
      <c r="B37" s="158" t="s">
        <v>487</v>
      </c>
      <c r="C37" s="158" t="s">
        <v>488</v>
      </c>
      <c r="D37" s="173"/>
      <c r="E37" s="167" t="s">
        <v>477</v>
      </c>
      <c r="G37" s="157" t="s">
        <v>491</v>
      </c>
      <c r="H37" s="158" t="s">
        <v>466</v>
      </c>
    </row>
    <row r="38" spans="1:8" ht="75" x14ac:dyDescent="0.4">
      <c r="A38" s="164" t="s">
        <v>357</v>
      </c>
      <c r="B38" s="158" t="s">
        <v>487</v>
      </c>
      <c r="C38" s="158" t="s">
        <v>488</v>
      </c>
      <c r="D38" s="173"/>
      <c r="E38" s="167" t="s">
        <v>492</v>
      </c>
      <c r="G38" s="158" t="s">
        <v>471</v>
      </c>
      <c r="H38" s="163"/>
    </row>
    <row r="39" spans="1:8" ht="75" x14ac:dyDescent="0.4">
      <c r="A39" s="164" t="s">
        <v>360</v>
      </c>
      <c r="B39" s="158" t="s">
        <v>487</v>
      </c>
      <c r="C39" s="158" t="s">
        <v>488</v>
      </c>
      <c r="D39" s="173"/>
      <c r="E39" s="167" t="s">
        <v>493</v>
      </c>
      <c r="G39" s="158" t="s">
        <v>494</v>
      </c>
      <c r="H39" s="163"/>
    </row>
    <row r="40" spans="1:8" x14ac:dyDescent="0.4">
      <c r="A40" s="164" t="s">
        <v>363</v>
      </c>
      <c r="B40" s="158" t="s">
        <v>487</v>
      </c>
      <c r="C40" s="158" t="s">
        <v>488</v>
      </c>
      <c r="D40" s="163"/>
      <c r="E40" s="166" t="s">
        <v>557</v>
      </c>
      <c r="G40" s="158" t="s">
        <v>473</v>
      </c>
      <c r="H40" s="165"/>
    </row>
    <row r="41" spans="1:8" x14ac:dyDescent="0.4">
      <c r="A41" s="164" t="s">
        <v>366</v>
      </c>
      <c r="B41" s="158" t="s">
        <v>487</v>
      </c>
      <c r="C41" s="158" t="s">
        <v>488</v>
      </c>
      <c r="D41" s="204"/>
      <c r="E41" s="166" t="s">
        <v>470</v>
      </c>
      <c r="G41" s="158" t="s">
        <v>475</v>
      </c>
      <c r="H41" s="165"/>
    </row>
    <row r="42" spans="1:8" x14ac:dyDescent="0.4">
      <c r="A42" s="164" t="s">
        <v>370</v>
      </c>
      <c r="B42" s="158" t="s">
        <v>487</v>
      </c>
      <c r="C42" s="158" t="s">
        <v>488</v>
      </c>
      <c r="D42" s="163"/>
      <c r="E42" s="166" t="s">
        <v>470</v>
      </c>
      <c r="G42" s="158" t="s">
        <v>476</v>
      </c>
      <c r="H42" s="165"/>
    </row>
    <row r="43" spans="1:8" x14ac:dyDescent="0.4">
      <c r="A43" s="164" t="s">
        <v>372</v>
      </c>
      <c r="B43" s="158" t="s">
        <v>487</v>
      </c>
      <c r="C43" s="158" t="s">
        <v>488</v>
      </c>
      <c r="D43" s="163"/>
      <c r="E43" s="166" t="s">
        <v>470</v>
      </c>
    </row>
    <row r="44" spans="1:8" x14ac:dyDescent="0.4">
      <c r="A44" s="164" t="s">
        <v>375</v>
      </c>
      <c r="B44" s="158" t="s">
        <v>487</v>
      </c>
      <c r="C44" s="158" t="s">
        <v>488</v>
      </c>
      <c r="D44" s="163"/>
      <c r="E44" s="166" t="s">
        <v>470</v>
      </c>
    </row>
    <row r="45" spans="1:8" x14ac:dyDescent="0.4">
      <c r="A45" s="164" t="s">
        <v>377</v>
      </c>
      <c r="B45" s="158" t="s">
        <v>487</v>
      </c>
      <c r="C45" s="158" t="s">
        <v>488</v>
      </c>
      <c r="D45" s="163"/>
      <c r="E45" s="166" t="s">
        <v>470</v>
      </c>
      <c r="G45" s="157" t="s">
        <v>495</v>
      </c>
      <c r="H45" s="158" t="s">
        <v>466</v>
      </c>
    </row>
    <row r="46" spans="1:8" x14ac:dyDescent="0.4">
      <c r="A46" s="164" t="s">
        <v>379</v>
      </c>
      <c r="B46" s="158" t="s">
        <v>487</v>
      </c>
      <c r="C46" s="158" t="s">
        <v>488</v>
      </c>
      <c r="D46" s="163"/>
      <c r="E46" s="166" t="s">
        <v>470</v>
      </c>
      <c r="G46" s="158" t="s">
        <v>471</v>
      </c>
      <c r="H46" s="163"/>
    </row>
    <row r="47" spans="1:8" x14ac:dyDescent="0.4">
      <c r="A47" s="164" t="s">
        <v>381</v>
      </c>
      <c r="B47" s="158" t="s">
        <v>487</v>
      </c>
      <c r="C47" s="158" t="s">
        <v>488</v>
      </c>
      <c r="D47" s="163"/>
      <c r="E47" s="166" t="s">
        <v>470</v>
      </c>
      <c r="G47" s="158" t="s">
        <v>496</v>
      </c>
      <c r="H47" s="163"/>
    </row>
    <row r="48" spans="1:8" x14ac:dyDescent="0.4">
      <c r="A48" s="164" t="s">
        <v>383</v>
      </c>
      <c r="B48" s="158" t="s">
        <v>487</v>
      </c>
      <c r="C48" s="158" t="s">
        <v>488</v>
      </c>
      <c r="D48" s="163"/>
      <c r="E48" s="166" t="s">
        <v>470</v>
      </c>
      <c r="G48" s="158" t="s">
        <v>473</v>
      </c>
      <c r="H48" s="165"/>
    </row>
    <row r="49" spans="1:8" x14ac:dyDescent="0.4">
      <c r="A49" s="164" t="s">
        <v>385</v>
      </c>
      <c r="B49" s="158" t="s">
        <v>487</v>
      </c>
      <c r="C49" s="158" t="s">
        <v>488</v>
      </c>
      <c r="D49" s="163"/>
      <c r="E49" s="166" t="s">
        <v>470</v>
      </c>
      <c r="G49" s="158" t="s">
        <v>274</v>
      </c>
      <c r="H49" s="165"/>
    </row>
    <row r="50" spans="1:8" x14ac:dyDescent="0.4">
      <c r="A50" s="164" t="s">
        <v>387</v>
      </c>
      <c r="B50" s="158" t="s">
        <v>487</v>
      </c>
      <c r="C50" s="158" t="s">
        <v>488</v>
      </c>
      <c r="D50" s="163"/>
      <c r="E50" s="166" t="s">
        <v>470</v>
      </c>
      <c r="G50" s="158" t="s">
        <v>497</v>
      </c>
      <c r="H50" s="165"/>
    </row>
    <row r="51" spans="1:8" x14ac:dyDescent="0.4">
      <c r="A51" s="164" t="s">
        <v>390</v>
      </c>
      <c r="B51" s="158" t="s">
        <v>487</v>
      </c>
      <c r="C51" s="158" t="s">
        <v>488</v>
      </c>
      <c r="D51" s="163"/>
      <c r="E51" s="166" t="s">
        <v>557</v>
      </c>
      <c r="G51" s="158" t="s">
        <v>498</v>
      </c>
      <c r="H51" s="165"/>
    </row>
    <row r="52" spans="1:8" x14ac:dyDescent="0.4">
      <c r="A52" s="164" t="s">
        <v>392</v>
      </c>
      <c r="B52" s="158" t="s">
        <v>487</v>
      </c>
      <c r="C52" s="158" t="s">
        <v>488</v>
      </c>
      <c r="D52" s="173"/>
      <c r="E52" s="166" t="s">
        <v>499</v>
      </c>
      <c r="G52" s="158" t="s">
        <v>500</v>
      </c>
      <c r="H52" s="165"/>
    </row>
    <row r="53" spans="1:8" ht="37.5" x14ac:dyDescent="0.4">
      <c r="A53" s="164" t="s">
        <v>395</v>
      </c>
      <c r="B53" s="158" t="s">
        <v>487</v>
      </c>
      <c r="C53" s="158" t="s">
        <v>488</v>
      </c>
      <c r="D53" s="173"/>
      <c r="E53" s="167" t="s">
        <v>501</v>
      </c>
      <c r="G53" s="158" t="s">
        <v>502</v>
      </c>
      <c r="H53" s="165"/>
    </row>
    <row r="54" spans="1:8" x14ac:dyDescent="0.4">
      <c r="A54" s="164" t="s">
        <v>503</v>
      </c>
      <c r="B54" s="158" t="s">
        <v>487</v>
      </c>
      <c r="C54" s="158" t="s">
        <v>488</v>
      </c>
      <c r="D54" s="173"/>
      <c r="E54" s="166" t="s">
        <v>472</v>
      </c>
      <c r="G54" s="158" t="s">
        <v>504</v>
      </c>
      <c r="H54" s="165"/>
    </row>
    <row r="55" spans="1:8" x14ac:dyDescent="0.4">
      <c r="A55" s="164" t="s">
        <v>505</v>
      </c>
      <c r="B55" s="158" t="s">
        <v>487</v>
      </c>
      <c r="C55" s="158" t="s">
        <v>488</v>
      </c>
      <c r="D55" s="173"/>
      <c r="E55" s="166" t="s">
        <v>472</v>
      </c>
      <c r="G55" s="158" t="s">
        <v>506</v>
      </c>
      <c r="H55" s="165"/>
    </row>
    <row r="56" spans="1:8" x14ac:dyDescent="0.4">
      <c r="A56" s="164" t="s">
        <v>403</v>
      </c>
      <c r="B56" s="158" t="s">
        <v>487</v>
      </c>
      <c r="C56" s="158" t="s">
        <v>488</v>
      </c>
      <c r="D56" s="163"/>
      <c r="E56" s="166" t="s">
        <v>557</v>
      </c>
      <c r="G56" s="158" t="s">
        <v>507</v>
      </c>
      <c r="H56" s="165"/>
    </row>
    <row r="57" spans="1:8" x14ac:dyDescent="0.4">
      <c r="A57" s="164" t="s">
        <v>405</v>
      </c>
      <c r="B57" s="158" t="s">
        <v>487</v>
      </c>
      <c r="C57" s="158" t="s">
        <v>488</v>
      </c>
      <c r="D57" s="173"/>
      <c r="E57" s="166" t="s">
        <v>499</v>
      </c>
    </row>
    <row r="58" spans="1:8" ht="37.5" x14ac:dyDescent="0.4">
      <c r="A58" s="164" t="s">
        <v>407</v>
      </c>
      <c r="B58" s="158" t="s">
        <v>487</v>
      </c>
      <c r="C58" s="158" t="s">
        <v>488</v>
      </c>
      <c r="D58" s="173"/>
      <c r="E58" s="167" t="s">
        <v>501</v>
      </c>
    </row>
    <row r="59" spans="1:8" x14ac:dyDescent="0.4">
      <c r="A59" s="164" t="s">
        <v>508</v>
      </c>
      <c r="B59" s="158" t="s">
        <v>487</v>
      </c>
      <c r="C59" s="158" t="s">
        <v>488</v>
      </c>
      <c r="D59" s="173"/>
      <c r="E59" s="166" t="s">
        <v>472</v>
      </c>
      <c r="G59" s="157" t="s">
        <v>509</v>
      </c>
      <c r="H59" s="158" t="s">
        <v>466</v>
      </c>
    </row>
    <row r="60" spans="1:8" x14ac:dyDescent="0.4">
      <c r="A60" s="164" t="s">
        <v>510</v>
      </c>
      <c r="B60" s="158" t="s">
        <v>487</v>
      </c>
      <c r="C60" s="158" t="s">
        <v>488</v>
      </c>
      <c r="D60" s="173"/>
      <c r="E60" s="166" t="s">
        <v>472</v>
      </c>
      <c r="G60" s="158" t="s">
        <v>471</v>
      </c>
      <c r="H60" s="163"/>
    </row>
    <row r="61" spans="1:8" x14ac:dyDescent="0.4">
      <c r="A61" s="164" t="s">
        <v>413</v>
      </c>
      <c r="B61" s="158" t="s">
        <v>487</v>
      </c>
      <c r="C61" s="158" t="s">
        <v>488</v>
      </c>
      <c r="D61" s="163"/>
      <c r="E61" s="166" t="s">
        <v>557</v>
      </c>
      <c r="G61" s="158" t="s">
        <v>496</v>
      </c>
      <c r="H61" s="163"/>
    </row>
    <row r="62" spans="1:8" x14ac:dyDescent="0.4">
      <c r="A62" s="164" t="s">
        <v>415</v>
      </c>
      <c r="B62" s="158" t="s">
        <v>487</v>
      </c>
      <c r="C62" s="158" t="s">
        <v>488</v>
      </c>
      <c r="D62" s="173"/>
      <c r="E62" s="166" t="s">
        <v>499</v>
      </c>
      <c r="G62" s="158" t="s">
        <v>473</v>
      </c>
      <c r="H62" s="165"/>
    </row>
    <row r="63" spans="1:8" ht="37.5" x14ac:dyDescent="0.4">
      <c r="A63" s="164" t="s">
        <v>419</v>
      </c>
      <c r="B63" s="158" t="s">
        <v>487</v>
      </c>
      <c r="C63" s="158" t="s">
        <v>488</v>
      </c>
      <c r="D63" s="173"/>
      <c r="E63" s="167" t="s">
        <v>501</v>
      </c>
      <c r="G63" s="158" t="s">
        <v>511</v>
      </c>
      <c r="H63" s="165"/>
    </row>
    <row r="64" spans="1:8" x14ac:dyDescent="0.4">
      <c r="A64" s="164" t="s">
        <v>512</v>
      </c>
      <c r="B64" s="158" t="s">
        <v>487</v>
      </c>
      <c r="C64" s="158" t="s">
        <v>488</v>
      </c>
      <c r="D64" s="173"/>
      <c r="E64" s="166" t="s">
        <v>472</v>
      </c>
    </row>
    <row r="65" spans="1:8" x14ac:dyDescent="0.4">
      <c r="A65" s="164" t="s">
        <v>513</v>
      </c>
      <c r="B65" s="158" t="s">
        <v>487</v>
      </c>
      <c r="C65" s="158" t="s">
        <v>488</v>
      </c>
      <c r="D65" s="173"/>
      <c r="E65" s="166" t="s">
        <v>472</v>
      </c>
    </row>
    <row r="66" spans="1:8" ht="55.5" customHeight="1" x14ac:dyDescent="0.4">
      <c r="A66" s="164" t="s">
        <v>229</v>
      </c>
      <c r="B66" s="158" t="s">
        <v>487</v>
      </c>
      <c r="C66" s="158" t="s">
        <v>488</v>
      </c>
      <c r="D66" s="165"/>
      <c r="E66" s="166" t="s">
        <v>478</v>
      </c>
      <c r="G66" s="157" t="s">
        <v>514</v>
      </c>
      <c r="H66" s="158" t="s">
        <v>466</v>
      </c>
    </row>
    <row r="67" spans="1:8" ht="55.5" customHeight="1" x14ac:dyDescent="0.4">
      <c r="A67" s="164" t="s">
        <v>515</v>
      </c>
      <c r="B67" s="158" t="s">
        <v>487</v>
      </c>
      <c r="C67" s="158" t="s">
        <v>488</v>
      </c>
      <c r="D67" s="203"/>
      <c r="E67" s="167" t="s">
        <v>516</v>
      </c>
      <c r="G67" s="158" t="s">
        <v>471</v>
      </c>
      <c r="H67" s="163"/>
    </row>
    <row r="68" spans="1:8" ht="55.5" customHeight="1" x14ac:dyDescent="0.4">
      <c r="A68" s="164" t="s">
        <v>517</v>
      </c>
      <c r="B68" s="158" t="s">
        <v>487</v>
      </c>
      <c r="C68" s="158" t="s">
        <v>488</v>
      </c>
      <c r="D68" s="203"/>
      <c r="E68" s="167" t="s">
        <v>516</v>
      </c>
      <c r="G68" s="158" t="s">
        <v>496</v>
      </c>
      <c r="H68" s="163"/>
    </row>
    <row r="69" spans="1:8" ht="75.75" thickBot="1" x14ac:dyDescent="0.45">
      <c r="A69" s="168" t="s">
        <v>518</v>
      </c>
      <c r="B69" s="169" t="s">
        <v>487</v>
      </c>
      <c r="C69" s="169" t="s">
        <v>488</v>
      </c>
      <c r="D69" s="172"/>
      <c r="E69" s="167" t="s">
        <v>516</v>
      </c>
      <c r="G69" s="158" t="s">
        <v>473</v>
      </c>
      <c r="H69" s="165"/>
    </row>
    <row r="70" spans="1:8" x14ac:dyDescent="0.4">
      <c r="G70" s="158" t="s">
        <v>274</v>
      </c>
      <c r="H70" s="165"/>
    </row>
    <row r="71" spans="1:8" x14ac:dyDescent="0.4">
      <c r="G71" s="158" t="s">
        <v>497</v>
      </c>
      <c r="H71" s="165"/>
    </row>
    <row r="72" spans="1:8" x14ac:dyDescent="0.4">
      <c r="G72" s="158" t="s">
        <v>498</v>
      </c>
      <c r="H72" s="165"/>
    </row>
    <row r="73" spans="1:8" x14ac:dyDescent="0.4">
      <c r="G73" s="158" t="s">
        <v>502</v>
      </c>
      <c r="H73" s="165"/>
    </row>
    <row r="74" spans="1:8" x14ac:dyDescent="0.4">
      <c r="G74" s="158" t="s">
        <v>519</v>
      </c>
      <c r="H74" s="165"/>
    </row>
    <row r="77" spans="1:8" x14ac:dyDescent="0.4">
      <c r="G77" s="157" t="s">
        <v>520</v>
      </c>
      <c r="H77" s="158" t="s">
        <v>466</v>
      </c>
    </row>
    <row r="78" spans="1:8" x14ac:dyDescent="0.4">
      <c r="G78" s="158" t="s">
        <v>471</v>
      </c>
      <c r="H78" s="163"/>
    </row>
    <row r="79" spans="1:8" x14ac:dyDescent="0.4">
      <c r="G79" s="158" t="s">
        <v>496</v>
      </c>
      <c r="H79" s="163"/>
    </row>
    <row r="80" spans="1:8" x14ac:dyDescent="0.4">
      <c r="G80" s="158" t="s">
        <v>473</v>
      </c>
      <c r="H80" s="165"/>
    </row>
    <row r="81" spans="7:8" x14ac:dyDescent="0.4">
      <c r="G81" s="158" t="s">
        <v>274</v>
      </c>
      <c r="H81" s="165"/>
    </row>
    <row r="82" spans="7:8" x14ac:dyDescent="0.4">
      <c r="G82" s="158" t="s">
        <v>497</v>
      </c>
      <c r="H82" s="165"/>
    </row>
    <row r="83" spans="7:8" x14ac:dyDescent="0.4">
      <c r="G83" s="158" t="s">
        <v>511</v>
      </c>
      <c r="H83" s="165"/>
    </row>
    <row r="86" spans="7:8" x14ac:dyDescent="0.4">
      <c r="G86" s="157" t="s">
        <v>521</v>
      </c>
      <c r="H86" s="158" t="s">
        <v>466</v>
      </c>
    </row>
    <row r="87" spans="7:8" x14ac:dyDescent="0.4">
      <c r="G87" s="158" t="s">
        <v>471</v>
      </c>
      <c r="H87" s="163"/>
    </row>
    <row r="88" spans="7:8" x14ac:dyDescent="0.4">
      <c r="G88" s="158" t="s">
        <v>496</v>
      </c>
      <c r="H88" s="163"/>
    </row>
    <row r="89" spans="7:8" x14ac:dyDescent="0.4">
      <c r="G89" s="158" t="s">
        <v>473</v>
      </c>
      <c r="H89" s="165"/>
    </row>
    <row r="90" spans="7:8" x14ac:dyDescent="0.4">
      <c r="G90" s="158" t="s">
        <v>274</v>
      </c>
      <c r="H90" s="165"/>
    </row>
    <row r="91" spans="7:8" x14ac:dyDescent="0.4">
      <c r="G91" s="158" t="s">
        <v>497</v>
      </c>
      <c r="H91" s="165"/>
    </row>
    <row r="92" spans="7:8" x14ac:dyDescent="0.4">
      <c r="G92" s="158" t="s">
        <v>498</v>
      </c>
      <c r="H92" s="165"/>
    </row>
    <row r="93" spans="7:8" x14ac:dyDescent="0.4">
      <c r="G93" s="158" t="s">
        <v>504</v>
      </c>
      <c r="H93" s="165"/>
    </row>
    <row r="94" spans="7:8" x14ac:dyDescent="0.4">
      <c r="G94" s="158" t="s">
        <v>506</v>
      </c>
      <c r="H94" s="165"/>
    </row>
    <row r="97" spans="7:8" x14ac:dyDescent="0.4">
      <c r="G97" s="157" t="s">
        <v>522</v>
      </c>
      <c r="H97" s="158" t="s">
        <v>466</v>
      </c>
    </row>
    <row r="98" spans="7:8" x14ac:dyDescent="0.4">
      <c r="G98" s="158" t="s">
        <v>471</v>
      </c>
      <c r="H98" s="163"/>
    </row>
    <row r="99" spans="7:8" x14ac:dyDescent="0.4">
      <c r="G99" s="158" t="s">
        <v>473</v>
      </c>
      <c r="H99" s="165"/>
    </row>
    <row r="100" spans="7:8" x14ac:dyDescent="0.4">
      <c r="G100" s="158" t="s">
        <v>274</v>
      </c>
      <c r="H100" s="165"/>
    </row>
    <row r="101" spans="7:8" x14ac:dyDescent="0.4">
      <c r="G101" s="158" t="s">
        <v>498</v>
      </c>
      <c r="H101" s="165"/>
    </row>
    <row r="102" spans="7:8" x14ac:dyDescent="0.4">
      <c r="G102" s="158" t="s">
        <v>523</v>
      </c>
      <c r="H102" s="165"/>
    </row>
    <row r="103" spans="7:8" x14ac:dyDescent="0.4">
      <c r="G103" s="158" t="s">
        <v>502</v>
      </c>
      <c r="H103" s="165"/>
    </row>
    <row r="104" spans="7:8" x14ac:dyDescent="0.4">
      <c r="G104" s="158" t="s">
        <v>504</v>
      </c>
      <c r="H104" s="165"/>
    </row>
    <row r="105" spans="7:8" x14ac:dyDescent="0.4">
      <c r="G105" s="158" t="s">
        <v>506</v>
      </c>
      <c r="H105" s="165"/>
    </row>
    <row r="108" spans="7:8" x14ac:dyDescent="0.4">
      <c r="G108" s="157" t="s">
        <v>524</v>
      </c>
      <c r="H108" s="158" t="s">
        <v>466</v>
      </c>
    </row>
    <row r="109" spans="7:8" x14ac:dyDescent="0.4">
      <c r="G109" s="158" t="s">
        <v>471</v>
      </c>
      <c r="H109" s="163"/>
    </row>
    <row r="110" spans="7:8" x14ac:dyDescent="0.4">
      <c r="G110" s="158" t="s">
        <v>473</v>
      </c>
      <c r="H110" s="165"/>
    </row>
    <row r="111" spans="7:8" x14ac:dyDescent="0.4">
      <c r="G111" s="158" t="s">
        <v>274</v>
      </c>
      <c r="H111" s="165"/>
    </row>
    <row r="112" spans="7:8" x14ac:dyDescent="0.4">
      <c r="G112" s="158" t="s">
        <v>502</v>
      </c>
      <c r="H112" s="165"/>
    </row>
    <row r="113" spans="7:8" x14ac:dyDescent="0.4">
      <c r="G113" s="158" t="s">
        <v>519</v>
      </c>
      <c r="H113" s="165"/>
    </row>
    <row r="114" spans="7:8" x14ac:dyDescent="0.4">
      <c r="G114" s="158" t="s">
        <v>504</v>
      </c>
      <c r="H114" s="165"/>
    </row>
    <row r="115" spans="7:8" x14ac:dyDescent="0.4">
      <c r="G115" s="158" t="s">
        <v>506</v>
      </c>
      <c r="H115" s="165"/>
    </row>
    <row r="118" spans="7:8" x14ac:dyDescent="0.4">
      <c r="G118" s="157" t="s">
        <v>525</v>
      </c>
      <c r="H118" s="158" t="s">
        <v>466</v>
      </c>
    </row>
    <row r="119" spans="7:8" x14ac:dyDescent="0.4">
      <c r="G119" s="158" t="s">
        <v>471</v>
      </c>
      <c r="H119" s="163"/>
    </row>
    <row r="120" spans="7:8" x14ac:dyDescent="0.4">
      <c r="G120" s="158" t="s">
        <v>473</v>
      </c>
      <c r="H120" s="165"/>
    </row>
    <row r="121" spans="7:8" x14ac:dyDescent="0.4">
      <c r="G121" s="158" t="s">
        <v>274</v>
      </c>
      <c r="H121" s="165"/>
    </row>
    <row r="124" spans="7:8" x14ac:dyDescent="0.4">
      <c r="G124" s="157" t="s">
        <v>526</v>
      </c>
      <c r="H124" s="158" t="s">
        <v>466</v>
      </c>
    </row>
    <row r="125" spans="7:8" x14ac:dyDescent="0.4">
      <c r="G125" s="158" t="s">
        <v>471</v>
      </c>
      <c r="H125" s="163"/>
    </row>
    <row r="126" spans="7:8" x14ac:dyDescent="0.4">
      <c r="G126" s="158" t="s">
        <v>473</v>
      </c>
      <c r="H126" s="165"/>
    </row>
    <row r="127" spans="7:8" x14ac:dyDescent="0.4">
      <c r="G127" s="158" t="s">
        <v>527</v>
      </c>
      <c r="H127" s="165"/>
    </row>
    <row r="128" spans="7:8" x14ac:dyDescent="0.4">
      <c r="G128" s="158" t="s">
        <v>528</v>
      </c>
      <c r="H128" s="165"/>
    </row>
    <row r="129" spans="7:8" x14ac:dyDescent="0.4">
      <c r="G129" s="158" t="s">
        <v>529</v>
      </c>
      <c r="H129" s="165"/>
    </row>
    <row r="130" spans="7:8" x14ac:dyDescent="0.4">
      <c r="G130" s="158" t="s">
        <v>530</v>
      </c>
      <c r="H130" s="165"/>
    </row>
    <row r="131" spans="7:8" x14ac:dyDescent="0.4">
      <c r="G131" s="158" t="s">
        <v>531</v>
      </c>
      <c r="H131" s="165"/>
    </row>
    <row r="132" spans="7:8" x14ac:dyDescent="0.4">
      <c r="G132" s="158" t="s">
        <v>532</v>
      </c>
      <c r="H132" s="165"/>
    </row>
    <row r="133" spans="7:8" x14ac:dyDescent="0.4">
      <c r="G133" s="158" t="s">
        <v>533</v>
      </c>
      <c r="H133" s="165"/>
    </row>
    <row r="136" spans="7:8" x14ac:dyDescent="0.4">
      <c r="G136" s="157" t="s">
        <v>534</v>
      </c>
      <c r="H136" s="158" t="s">
        <v>466</v>
      </c>
    </row>
    <row r="137" spans="7:8" x14ac:dyDescent="0.4">
      <c r="G137" s="158" t="s">
        <v>471</v>
      </c>
      <c r="H137" s="163"/>
    </row>
    <row r="138" spans="7:8" x14ac:dyDescent="0.4">
      <c r="G138" s="158" t="s">
        <v>473</v>
      </c>
      <c r="H138" s="165"/>
    </row>
    <row r="139" spans="7:8" x14ac:dyDescent="0.4">
      <c r="G139" s="158" t="s">
        <v>274</v>
      </c>
      <c r="H139" s="165"/>
    </row>
    <row r="140" spans="7:8" x14ac:dyDescent="0.4">
      <c r="G140" s="158" t="s">
        <v>511</v>
      </c>
      <c r="H140" s="165"/>
    </row>
    <row r="143" spans="7:8" x14ac:dyDescent="0.4">
      <c r="G143" s="157" t="s">
        <v>535</v>
      </c>
      <c r="H143" s="158" t="s">
        <v>466</v>
      </c>
    </row>
    <row r="144" spans="7:8" x14ac:dyDescent="0.4">
      <c r="G144" s="158" t="s">
        <v>471</v>
      </c>
      <c r="H144" s="163"/>
    </row>
    <row r="145" spans="7:8" x14ac:dyDescent="0.4">
      <c r="G145" s="158" t="s">
        <v>473</v>
      </c>
      <c r="H145" s="165"/>
    </row>
    <row r="146" spans="7:8" x14ac:dyDescent="0.4">
      <c r="G146" s="158" t="s">
        <v>274</v>
      </c>
      <c r="H146" s="165"/>
    </row>
    <row r="149" spans="7:8" x14ac:dyDescent="0.4">
      <c r="G149" s="157" t="s">
        <v>536</v>
      </c>
      <c r="H149" s="158" t="s">
        <v>466</v>
      </c>
    </row>
    <row r="150" spans="7:8" x14ac:dyDescent="0.4">
      <c r="G150" s="158" t="s">
        <v>471</v>
      </c>
      <c r="H150" s="163"/>
    </row>
    <row r="151" spans="7:8" x14ac:dyDescent="0.4">
      <c r="G151" s="158" t="s">
        <v>473</v>
      </c>
      <c r="H151" s="165"/>
    </row>
    <row r="152" spans="7:8" x14ac:dyDescent="0.4">
      <c r="G152" s="158" t="s">
        <v>274</v>
      </c>
      <c r="H152" s="165"/>
    </row>
    <row r="153" spans="7:8" x14ac:dyDescent="0.4">
      <c r="G153" s="158" t="s">
        <v>504</v>
      </c>
      <c r="H153" s="165"/>
    </row>
    <row r="154" spans="7:8" x14ac:dyDescent="0.4">
      <c r="G154" s="158" t="s">
        <v>506</v>
      </c>
      <c r="H154" s="165"/>
    </row>
    <row r="157" spans="7:8" x14ac:dyDescent="0.4">
      <c r="G157" s="157" t="s">
        <v>537</v>
      </c>
      <c r="H157" s="158" t="s">
        <v>466</v>
      </c>
    </row>
    <row r="158" spans="7:8" x14ac:dyDescent="0.4">
      <c r="G158" s="158" t="s">
        <v>471</v>
      </c>
      <c r="H158" s="163"/>
    </row>
    <row r="159" spans="7:8" x14ac:dyDescent="0.4">
      <c r="G159" s="158" t="s">
        <v>473</v>
      </c>
      <c r="H159" s="165"/>
    </row>
    <row r="160" spans="7:8" x14ac:dyDescent="0.4">
      <c r="G160" s="158" t="s">
        <v>274</v>
      </c>
      <c r="H160" s="165"/>
    </row>
    <row r="161" spans="7:8" x14ac:dyDescent="0.4">
      <c r="G161" s="158" t="s">
        <v>497</v>
      </c>
      <c r="H161" s="165"/>
    </row>
    <row r="162" spans="7:8" x14ac:dyDescent="0.4">
      <c r="G162" s="158" t="s">
        <v>528</v>
      </c>
      <c r="H162" s="165"/>
    </row>
    <row r="163" spans="7:8" x14ac:dyDescent="0.4">
      <c r="G163" s="158" t="s">
        <v>504</v>
      </c>
      <c r="H163" s="165"/>
    </row>
    <row r="164" spans="7:8" x14ac:dyDescent="0.4">
      <c r="G164" s="158" t="s">
        <v>506</v>
      </c>
      <c r="H164" s="165"/>
    </row>
    <row r="167" spans="7:8" x14ac:dyDescent="0.4">
      <c r="G167" s="157" t="s">
        <v>538</v>
      </c>
      <c r="H167" s="158" t="s">
        <v>466</v>
      </c>
    </row>
    <row r="168" spans="7:8" x14ac:dyDescent="0.4">
      <c r="G168" s="158" t="s">
        <v>471</v>
      </c>
      <c r="H168" s="163"/>
    </row>
    <row r="169" spans="7:8" x14ac:dyDescent="0.4">
      <c r="G169" s="158" t="s">
        <v>473</v>
      </c>
      <c r="H169" s="165"/>
    </row>
    <row r="170" spans="7:8" x14ac:dyDescent="0.4">
      <c r="G170" s="158" t="s">
        <v>504</v>
      </c>
      <c r="H170" s="165"/>
    </row>
    <row r="171" spans="7:8" x14ac:dyDescent="0.4">
      <c r="G171" s="158" t="s">
        <v>506</v>
      </c>
      <c r="H171" s="165"/>
    </row>
    <row r="174" spans="7:8" x14ac:dyDescent="0.4">
      <c r="G174" s="157" t="s">
        <v>539</v>
      </c>
      <c r="H174" s="158" t="s">
        <v>466</v>
      </c>
    </row>
    <row r="175" spans="7:8" x14ac:dyDescent="0.4">
      <c r="G175" s="158" t="s">
        <v>471</v>
      </c>
      <c r="H175" s="163"/>
    </row>
    <row r="176" spans="7:8" x14ac:dyDescent="0.4">
      <c r="G176" s="158" t="s">
        <v>473</v>
      </c>
      <c r="H176" s="165"/>
    </row>
    <row r="177" spans="7:8" x14ac:dyDescent="0.4">
      <c r="G177" s="158" t="s">
        <v>274</v>
      </c>
      <c r="H177" s="165"/>
    </row>
    <row r="180" spans="7:8" x14ac:dyDescent="0.4">
      <c r="G180" s="157" t="s">
        <v>540</v>
      </c>
      <c r="H180" s="158" t="s">
        <v>466</v>
      </c>
    </row>
    <row r="181" spans="7:8" x14ac:dyDescent="0.4">
      <c r="G181" s="158" t="s">
        <v>471</v>
      </c>
      <c r="H181" s="163"/>
    </row>
    <row r="182" spans="7:8" x14ac:dyDescent="0.4">
      <c r="G182" s="158" t="s">
        <v>473</v>
      </c>
      <c r="H182" s="165"/>
    </row>
    <row r="183" spans="7:8" x14ac:dyDescent="0.4">
      <c r="G183" s="158" t="s">
        <v>274</v>
      </c>
      <c r="H183" s="165"/>
    </row>
    <row r="184" spans="7:8" x14ac:dyDescent="0.4">
      <c r="G184" s="158" t="s">
        <v>497</v>
      </c>
      <c r="H184" s="165"/>
    </row>
    <row r="185" spans="7:8" x14ac:dyDescent="0.4">
      <c r="G185" s="158" t="s">
        <v>528</v>
      </c>
      <c r="H185" s="165"/>
    </row>
    <row r="186" spans="7:8" x14ac:dyDescent="0.4">
      <c r="G186" s="158" t="s">
        <v>504</v>
      </c>
      <c r="H186" s="165"/>
    </row>
    <row r="187" spans="7:8" x14ac:dyDescent="0.4">
      <c r="G187" s="158" t="s">
        <v>506</v>
      </c>
      <c r="H187" s="165"/>
    </row>
    <row r="190" spans="7:8" x14ac:dyDescent="0.4">
      <c r="G190" s="157" t="s">
        <v>541</v>
      </c>
      <c r="H190" s="158" t="s">
        <v>466</v>
      </c>
    </row>
    <row r="191" spans="7:8" x14ac:dyDescent="0.4">
      <c r="G191" s="158" t="s">
        <v>471</v>
      </c>
      <c r="H191" s="163"/>
    </row>
    <row r="192" spans="7:8" x14ac:dyDescent="0.4">
      <c r="G192" s="158" t="s">
        <v>473</v>
      </c>
      <c r="H192" s="165"/>
    </row>
    <row r="193" spans="7:8" x14ac:dyDescent="0.4">
      <c r="G193" s="158" t="s">
        <v>274</v>
      </c>
      <c r="H193" s="165"/>
    </row>
    <row r="194" spans="7:8" x14ac:dyDescent="0.4">
      <c r="G194" s="158" t="s">
        <v>528</v>
      </c>
      <c r="H194" s="165"/>
    </row>
    <row r="195" spans="7:8" x14ac:dyDescent="0.4">
      <c r="G195" s="158" t="s">
        <v>504</v>
      </c>
      <c r="H195" s="165"/>
    </row>
    <row r="196" spans="7:8" x14ac:dyDescent="0.4">
      <c r="G196" s="158" t="s">
        <v>506</v>
      </c>
      <c r="H196" s="165"/>
    </row>
    <row r="199" spans="7:8" x14ac:dyDescent="0.4">
      <c r="G199" s="157" t="s">
        <v>542</v>
      </c>
      <c r="H199" s="158" t="s">
        <v>466</v>
      </c>
    </row>
    <row r="200" spans="7:8" x14ac:dyDescent="0.4">
      <c r="G200" s="158" t="s">
        <v>471</v>
      </c>
      <c r="H200" s="163"/>
    </row>
    <row r="201" spans="7:8" x14ac:dyDescent="0.4">
      <c r="G201" s="158" t="s">
        <v>473</v>
      </c>
      <c r="H201" s="165"/>
    </row>
    <row r="202" spans="7:8" x14ac:dyDescent="0.4">
      <c r="G202" s="158" t="s">
        <v>511</v>
      </c>
      <c r="H202" s="165"/>
    </row>
    <row r="205" spans="7:8" x14ac:dyDescent="0.4">
      <c r="G205" s="157" t="s">
        <v>543</v>
      </c>
      <c r="H205" s="158" t="s">
        <v>466</v>
      </c>
    </row>
    <row r="206" spans="7:8" x14ac:dyDescent="0.4">
      <c r="G206" s="158" t="s">
        <v>471</v>
      </c>
      <c r="H206" s="163"/>
    </row>
    <row r="207" spans="7:8" x14ac:dyDescent="0.4">
      <c r="G207" s="158" t="s">
        <v>473</v>
      </c>
      <c r="H207" s="165"/>
    </row>
    <row r="208" spans="7:8" x14ac:dyDescent="0.4">
      <c r="G208" s="158" t="s">
        <v>544</v>
      </c>
      <c r="H208" s="165"/>
    </row>
    <row r="209" spans="7:8" x14ac:dyDescent="0.4">
      <c r="G209" s="158" t="s">
        <v>545</v>
      </c>
      <c r="H209" s="165"/>
    </row>
    <row r="210" spans="7:8" x14ac:dyDescent="0.4">
      <c r="G210" s="158" t="s">
        <v>546</v>
      </c>
      <c r="H210" s="165"/>
    </row>
    <row r="211" spans="7:8" x14ac:dyDescent="0.4">
      <c r="G211" s="158" t="s">
        <v>547</v>
      </c>
      <c r="H211" s="165"/>
    </row>
    <row r="212" spans="7:8" x14ac:dyDescent="0.4">
      <c r="G212" s="158" t="s">
        <v>548</v>
      </c>
      <c r="H212" s="165"/>
    </row>
    <row r="213" spans="7:8" x14ac:dyDescent="0.4">
      <c r="G213" s="158" t="s">
        <v>549</v>
      </c>
      <c r="H213" s="165"/>
    </row>
    <row r="214" spans="7:8" x14ac:dyDescent="0.4">
      <c r="G214" s="158" t="s">
        <v>550</v>
      </c>
      <c r="H214" s="165"/>
    </row>
    <row r="215" spans="7:8" x14ac:dyDescent="0.4">
      <c r="G215" s="158" t="s">
        <v>551</v>
      </c>
      <c r="H215" s="165"/>
    </row>
    <row r="216" spans="7:8" x14ac:dyDescent="0.4">
      <c r="G216" s="158" t="s">
        <v>552</v>
      </c>
      <c r="H216" s="165"/>
    </row>
    <row r="217" spans="7:8" x14ac:dyDescent="0.4">
      <c r="G217" s="158" t="s">
        <v>553</v>
      </c>
      <c r="H217" s="165"/>
    </row>
    <row r="218" spans="7:8" x14ac:dyDescent="0.4">
      <c r="G218" s="158" t="s">
        <v>554</v>
      </c>
      <c r="H218" s="165"/>
    </row>
  </sheetData>
  <autoFilter ref="A17:K218"/>
  <phoneticPr fontId="1"/>
  <dataValidations count="9">
    <dataValidation type="custom" imeMode="disabled" allowBlank="1" showInputMessage="1" showErrorMessage="1" errorTitle="形式エラー" error="半角7桁で記入してください。_x000a_下2桁は”00”にしてください。" sqref="D18 D35 D24 D26 D20 D33 D41:D50">
      <formula1>AND(LEN(D18)=LENB(D18),LEN(D18)=7,RIGHT(D18,2)="00")</formula1>
    </dataValidation>
    <dataValidation type="custom" imeMode="disabled" allowBlank="1" showInputMessage="1" showErrorMessage="1" errorTitle="形式エラー" error="YYYYMMDD形式の数字8桁で記入してください。" sqref="D19 D25 D30 D34">
      <formula1>AND(LEN(D19)=LENB(D19),LEN(D19)=8)</formula1>
    </dataValidation>
    <dataValidation type="list" allowBlank="1" showInputMessage="1" showErrorMessage="1" sqref="D22 D27 D37:D39 D53 D58 D63">
      <formula1>"0,1"</formula1>
    </dataValidation>
    <dataValidation type="custom" imeMode="disabled" allowBlank="1" showInputMessage="1" showErrorMessage="1" errorTitle="形式エラー" error="YYYY/MM/DD形式で10桁で記入してください。" sqref="D23 D28 D32 D66">
      <formula1>AND(LEN(D23)=LENB(D23),LEN(D23)=10,MID(D23,5,1)="/",MID(D23,8,1)="/")</formula1>
    </dataValidation>
    <dataValidation type="custom" imeMode="disabled" allowBlank="1" showInputMessage="1" showErrorMessage="1" errorTitle="形式エラー" error="半角英数字3文字で記入してください。" sqref="D36">
      <formula1>AND(LEN(D36)=LENB(D36),LEN(D36)=3)</formula1>
    </dataValidation>
    <dataValidation type="custom" imeMode="disabled" allowBlank="1" showInputMessage="1" showErrorMessage="1" errorTitle="形式エラー" error="半角英数字1文字で記入してください。" sqref="D52 D57 D62">
      <formula1>AND(LEN(D52)=LENB(D52),LEN(D52)=1)</formula1>
    </dataValidation>
    <dataValidation type="custom" imeMode="disabled" allowBlank="1" showInputMessage="1" showErrorMessage="1" errorTitle="形式エラー" error="YYYYMMDD形式の数字8桁で記入してください" sqref="D54:D55 D59:D60 D64:D65">
      <formula1>AND(LEN(D54)=LENB(D54),LEN(D54)=8)</formula1>
    </dataValidation>
    <dataValidation type="custom" imeMode="disabled" allowBlank="1" showInputMessage="1" showErrorMessage="1" errorTitle="形式エラー" error="半角英数字4文字で記入してください。" sqref="D67:D69">
      <formula1>AND(LEN(D67)=LENB(D67),LEN(D67)=4)</formula1>
    </dataValidation>
    <dataValidation type="custom" imeMode="disabled" allowBlank="1" showInputMessage="1" showErrorMessage="1" errorTitle="形式エラー" error="半角7桁で記入してください。_x000a_下2桁は”00”以外を設定してください。" sqref="D21 D29 D31 D51 D56 D61 D40">
      <formula1>AND(LEN(D21)=LENB(D21),LEN(D21)=7,RIGHT(D21,2)&lt;&gt;"00")</formula1>
    </dataValidation>
  </dataValidations>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expression" priority="14" id="{44C28164-4680-487A-B67B-A33865AB2F59}">
            <xm:f>NOT(OR(ツール処理シート!$I$21=1,ツール処理シート!$I$21=2))</xm:f>
            <x14:dxf>
              <fill>
                <patternFill>
                  <bgColor theme="0" tint="-0.24994659260841701"/>
                </patternFill>
              </fill>
            </x14:dxf>
          </x14:cfRule>
          <xm:sqref>D18:D19 D21:D23</xm:sqref>
        </x14:conditionalFormatting>
        <x14:conditionalFormatting xmlns:xm="http://schemas.microsoft.com/office/excel/2006/main">
          <x14:cfRule type="expression" priority="3" id="{6EFCE2F5-C0C8-49C1-B17D-3969A9A45A02}">
            <xm:f>NOT(OR(ツール処理シート!$I$54=1,ツール処理シート!$I$54=2))</xm:f>
            <x14:dxf>
              <fill>
                <patternFill>
                  <bgColor theme="0" tint="-0.24994659260841701"/>
                </patternFill>
              </fill>
            </x14:dxf>
          </x14:cfRule>
          <xm:sqref>D24:D25 D27:D28</xm:sqref>
        </x14:conditionalFormatting>
        <x14:conditionalFormatting xmlns:xm="http://schemas.microsoft.com/office/excel/2006/main">
          <x14:cfRule type="expression" priority="2" id="{4BAD91A7-C812-4857-8A62-CD0FA6A11A4C}">
            <xm:f>NOT(OR(ツール処理シート!$I$81=1,ツール処理シート!$I$81=2))</xm:f>
            <x14:dxf>
              <fill>
                <patternFill>
                  <bgColor theme="0" tint="-0.24994659260841701"/>
                </patternFill>
              </fill>
            </x14:dxf>
          </x14:cfRule>
          <xm:sqref>D29:D30 D32</xm:sqref>
        </x14:conditionalFormatting>
        <x14:conditionalFormatting xmlns:xm="http://schemas.microsoft.com/office/excel/2006/main">
          <x14:cfRule type="expression" priority="1" id="{BF7F1699-6DB4-42D4-83ED-56A5C9151761}">
            <xm:f>NOT(OR(ツール処理シート!$I$106=1,ツール処理シート!$I$106=2))</xm:f>
            <x14:dxf>
              <fill>
                <patternFill>
                  <bgColor theme="0" tint="-0.24994659260841701"/>
                </patternFill>
              </fill>
            </x14:dxf>
          </x14:cfRule>
          <xm:sqref>D33:D34 D36:D69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参加形態別事項届出書</vt:lpstr>
      <vt:lpstr>ツール処理シート</vt:lpstr>
      <vt:lpstr>補記シート</vt:lpstr>
      <vt:lpstr>参加形態別事項届出書!Print_Area</vt:lpstr>
      <vt:lpstr>ツール処理シート!Print_Titles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2020-01-20T09:17:25Z</dcterms:created>
  <dcterms:modified xsi:type="dcterms:W3CDTF">2023-07-05T11:17:00Z</dcterms:modified>
</cp:coreProperties>
</file>