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gsRD8PFR6o97bfhTNHefvZr4ECZg9FHLn7m34XTi3KGZTgn8oIxC+8w3XN+OYfrkKOE2LGsqT0TFeT0Rf1VOmw==" workbookSaltValue="Zc08CQm0p9ILWUdmM/Y3gg==" workbookSpinCount="100000" lockStructure="1"/>
  <bookViews>
    <workbookView xWindow="0" yWindow="0" windowWidth="25830" windowHeight="5100"/>
  </bookViews>
  <sheets>
    <sheet name="口座開設申請書" sheetId="8" r:id="rId1"/>
    <sheet name="ツール処理シート" sheetId="9" state="hidden" r:id="rId2"/>
    <sheet name="補記シート" sheetId="10" state="hidden" r:id="rId3"/>
  </sheets>
  <definedNames>
    <definedName name="_xlnm._FilterDatabase" localSheetId="1" hidden="1">ツール処理シート!$B$11:$V$269</definedName>
    <definedName name="_xlnm._FilterDatabase" localSheetId="2" hidden="1">補記シート!$A$17:$E$48</definedName>
    <definedName name="_xlnm.Print_Area" localSheetId="1">ツール処理シート!$A$1:$X$271</definedName>
    <definedName name="_xlnm.Print_Area" localSheetId="0">口座開設申請書!$A$1:$AA$54</definedName>
    <definedName name="_xlnm.Print_Titles" localSheetId="1">ツール処理シート!$7:$11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9" l="1"/>
  <c r="I182" i="9"/>
  <c r="I71" i="9"/>
  <c r="I205" i="9"/>
  <c r="I55" i="9"/>
  <c r="I51" i="9"/>
  <c r="I42" i="9"/>
  <c r="I122" i="9"/>
  <c r="I212" i="9"/>
  <c r="I101" i="9"/>
  <c r="I257" i="9"/>
  <c r="I156" i="9"/>
  <c r="I108" i="9"/>
  <c r="I45" i="9"/>
  <c r="I56" i="9"/>
  <c r="I226" i="9"/>
  <c r="I160" i="9"/>
  <c r="I250" i="9"/>
  <c r="I259" i="9"/>
  <c r="I198" i="9"/>
  <c r="I207" i="9"/>
  <c r="I186" i="9"/>
  <c r="I121" i="9"/>
  <c r="I155" i="9"/>
  <c r="I94" i="9"/>
  <c r="I174" i="9"/>
  <c r="I264" i="9"/>
  <c r="I199" i="9"/>
  <c r="I127" i="9"/>
  <c r="I97" i="9"/>
  <c r="I75" i="9"/>
  <c r="I231" i="9"/>
  <c r="I44" i="9"/>
  <c r="I49" i="9"/>
  <c r="I130" i="9"/>
  <c r="I123" i="9"/>
  <c r="I260" i="9"/>
  <c r="I175" i="9"/>
  <c r="I185" i="9"/>
  <c r="I69" i="9"/>
  <c r="I68" i="9"/>
  <c r="I238" i="9"/>
  <c r="I52" i="9"/>
  <c r="I153" i="9"/>
  <c r="I81" i="9"/>
  <c r="I253" i="9"/>
  <c r="I27" i="9"/>
  <c r="I107" i="9"/>
  <c r="I263" i="9"/>
  <c r="I103" i="9"/>
  <c r="I82" i="9"/>
  <c r="I172" i="9"/>
  <c r="I252" i="9"/>
  <c r="I149" i="9"/>
  <c r="I159" i="9"/>
  <c r="I211" i="9"/>
  <c r="I19" i="9"/>
  <c r="I129" i="9"/>
  <c r="I146" i="9"/>
  <c r="I120" i="9"/>
  <c r="I200" i="9"/>
  <c r="I104" i="9"/>
  <c r="I225" i="9"/>
  <c r="I133" i="9"/>
  <c r="I96" i="9"/>
  <c r="I251" i="9"/>
  <c r="I77" i="9"/>
  <c r="I30" i="9"/>
  <c r="I134" i="9"/>
  <c r="I224" i="9"/>
  <c r="I227" i="9"/>
  <c r="I147" i="9"/>
  <c r="I208" i="9"/>
  <c r="I78" i="9"/>
  <c r="I28" i="9"/>
  <c r="I233" i="9"/>
  <c r="I70" i="9"/>
  <c r="I179" i="9"/>
  <c r="I43" i="9"/>
  <c r="I20" i="9"/>
  <c r="I95" i="9"/>
  <c r="I173" i="9"/>
  <c r="I201" i="9"/>
  <c r="I181" i="9"/>
  <c r="I148" i="9"/>
  <c r="I234" i="9"/>
  <c r="I237" i="9"/>
  <c r="I162" i="9" l="1"/>
  <c r="I203" i="9"/>
  <c r="I213" i="9" s="1"/>
  <c r="I32" i="9"/>
  <c r="I84" i="9"/>
  <c r="I229" i="9"/>
  <c r="I239" i="9" s="1"/>
  <c r="I110" i="9"/>
  <c r="I214" i="9"/>
  <c r="I151" i="9"/>
  <c r="I161" i="9" s="1"/>
  <c r="I266" i="9"/>
  <c r="I255" i="9"/>
  <c r="I265" i="9" s="1"/>
  <c r="I177" i="9"/>
  <c r="I187" i="9" s="1"/>
  <c r="I125" i="9"/>
  <c r="I135" i="9" s="1"/>
  <c r="I58" i="9"/>
  <c r="I99" i="9"/>
  <c r="I109" i="9" s="1"/>
  <c r="I188" i="9"/>
  <c r="I240" i="9"/>
  <c r="I47" i="9"/>
  <c r="I57" i="9" s="1"/>
  <c r="I136" i="9"/>
  <c r="I73" i="9"/>
  <c r="I83" i="9" s="1"/>
  <c r="I23" i="9"/>
  <c r="I31" i="9" s="1"/>
</calcChain>
</file>

<file path=xl/sharedStrings.xml><?xml version="1.0" encoding="utf-8"?>
<sst xmlns="http://schemas.openxmlformats.org/spreadsheetml/2006/main" count="4014" uniqueCount="398">
  <si>
    <t>備考</t>
    <rPh sb="0" eb="2">
      <t>ビコウ</t>
    </rPh>
    <phoneticPr fontId="1"/>
  </si>
  <si>
    <t>年</t>
    <rPh sb="0" eb="1">
      <t>ネン</t>
    </rPh>
    <phoneticPr fontId="1"/>
  </si>
  <si>
    <t>月</t>
    <rPh sb="0" eb="1">
      <t>ガツ</t>
    </rPh>
    <phoneticPr fontId="1"/>
  </si>
  <si>
    <t>日</t>
    <rPh sb="0" eb="1">
      <t>ニチ</t>
    </rPh>
    <phoneticPr fontId="1"/>
  </si>
  <si>
    <t>商号又は名称：</t>
    <rPh sb="0" eb="2">
      <t>ショウゴウ</t>
    </rPh>
    <rPh sb="2" eb="3">
      <t>マタ</t>
    </rPh>
    <rPh sb="4" eb="6">
      <t>メイショウ</t>
    </rPh>
    <phoneticPr fontId="1"/>
  </si>
  <si>
    <t>代表者役職名：</t>
    <rPh sb="0" eb="3">
      <t>ダイヒョウシャ</t>
    </rPh>
    <rPh sb="3" eb="6">
      <t>ヤクショクメイ</t>
    </rPh>
    <phoneticPr fontId="1"/>
  </si>
  <si>
    <t>記</t>
    <rPh sb="0" eb="1">
      <t>キ</t>
    </rPh>
    <phoneticPr fontId="1"/>
  </si>
  <si>
    <t>＜備考＞</t>
    <rPh sb="1" eb="3">
      <t>ビコウ</t>
    </rPh>
    <phoneticPr fontId="1"/>
  </si>
  <si>
    <t>以　上</t>
    <rPh sb="0" eb="1">
      <t>イ</t>
    </rPh>
    <rPh sb="2" eb="3">
      <t>ウエ</t>
    </rPh>
    <phoneticPr fontId="1"/>
  </si>
  <si>
    <t>適用開始日</t>
    <rPh sb="0" eb="2">
      <t>テキヨウ</t>
    </rPh>
    <rPh sb="2" eb="4">
      <t>カイシ</t>
    </rPh>
    <rPh sb="4" eb="5">
      <t>ビ</t>
    </rPh>
    <phoneticPr fontId="1"/>
  </si>
  <si>
    <t>代表者氏名：</t>
    <rPh sb="0" eb="3">
      <t>ダイヒョウシャ</t>
    </rPh>
    <rPh sb="3" eb="5">
      <t>シメイ</t>
    </rPh>
    <phoneticPr fontId="1"/>
  </si>
  <si>
    <t>利用目的</t>
    <rPh sb="0" eb="2">
      <t>リヨウ</t>
    </rPh>
    <rPh sb="2" eb="4">
      <t>モクテキ</t>
    </rPh>
    <phoneticPr fontId="1"/>
  </si>
  <si>
    <t>本店又は主たる事務所の所在地：</t>
    <rPh sb="0" eb="2">
      <t>ホンテン</t>
    </rPh>
    <rPh sb="2" eb="3">
      <t>マタ</t>
    </rPh>
    <rPh sb="4" eb="5">
      <t>シュ</t>
    </rPh>
    <rPh sb="7" eb="9">
      <t>ジム</t>
    </rPh>
    <rPh sb="9" eb="10">
      <t>ショ</t>
    </rPh>
    <rPh sb="11" eb="14">
      <t>ショザイチ</t>
    </rPh>
    <phoneticPr fontId="1"/>
  </si>
  <si>
    <t>　</t>
    <phoneticPr fontId="1"/>
  </si>
  <si>
    <t>申請の別</t>
    <rPh sb="0" eb="2">
      <t>シンセイ</t>
    </rPh>
    <rPh sb="3" eb="4">
      <t>ベツ</t>
    </rPh>
    <phoneticPr fontId="1"/>
  </si>
  <si>
    <t>区分口座コード</t>
    <rPh sb="0" eb="2">
      <t>クブン</t>
    </rPh>
    <rPh sb="2" eb="4">
      <t>コウザ</t>
    </rPh>
    <phoneticPr fontId="1"/>
  </si>
  <si>
    <t>※４</t>
    <phoneticPr fontId="1"/>
  </si>
  <si>
    <t>※１</t>
    <phoneticPr fontId="1"/>
  </si>
  <si>
    <t>※２</t>
    <phoneticPr fontId="1"/>
  </si>
  <si>
    <t>※３</t>
    <phoneticPr fontId="1"/>
  </si>
  <si>
    <t>（１）自己口（口座種別が自己口である口座に関する届出事項）</t>
    <rPh sb="3" eb="5">
      <t>ジコ</t>
    </rPh>
    <rPh sb="5" eb="6">
      <t>グチ</t>
    </rPh>
    <rPh sb="7" eb="9">
      <t>コウザ</t>
    </rPh>
    <rPh sb="9" eb="11">
      <t>シュベツ</t>
    </rPh>
    <rPh sb="12" eb="14">
      <t>ジコ</t>
    </rPh>
    <rPh sb="14" eb="15">
      <t>グチ</t>
    </rPh>
    <rPh sb="18" eb="20">
      <t>コウザ</t>
    </rPh>
    <rPh sb="21" eb="22">
      <t>カン</t>
    </rPh>
    <rPh sb="24" eb="26">
      <t>トドケデ</t>
    </rPh>
    <rPh sb="26" eb="28">
      <t>ジコウ</t>
    </rPh>
    <phoneticPr fontId="1"/>
  </si>
  <si>
    <t>※１</t>
    <phoneticPr fontId="1"/>
  </si>
  <si>
    <t>※２</t>
    <phoneticPr fontId="1"/>
  </si>
  <si>
    <t>※４</t>
    <phoneticPr fontId="1"/>
  </si>
  <si>
    <t>※３</t>
    <phoneticPr fontId="1"/>
  </si>
  <si>
    <t>外国株券等口座管理機関
コード</t>
    <rPh sb="0" eb="2">
      <t>ガイコク</t>
    </rPh>
    <rPh sb="2" eb="5">
      <t>カブケンナド</t>
    </rPh>
    <rPh sb="5" eb="7">
      <t>コウザ</t>
    </rPh>
    <rPh sb="7" eb="9">
      <t>カンリ</t>
    </rPh>
    <rPh sb="9" eb="11">
      <t>キカン</t>
    </rPh>
    <phoneticPr fontId="1"/>
  </si>
  <si>
    <t>プルダウンから、次のとおり「新規開設」、「追加開設」又は「利用目的の変更」を選択してください。
　新規開設：外国株券等に係る口座及び区分口座を新規に開設する場合
　追加開設：外国株券等に係る区分口座を追加で開設する場合
　利用目的の変更：開設済みである外国株券等に係る区分口座の利用目的を変更する場合</t>
    <rPh sb="8" eb="9">
      <t>ツギ</t>
    </rPh>
    <rPh sb="14" eb="16">
      <t>シンキ</t>
    </rPh>
    <rPh sb="16" eb="18">
      <t>カイセツ</t>
    </rPh>
    <rPh sb="21" eb="23">
      <t>ツイカ</t>
    </rPh>
    <rPh sb="26" eb="27">
      <t>マタ</t>
    </rPh>
    <rPh sb="29" eb="31">
      <t>リヨウ</t>
    </rPh>
    <rPh sb="31" eb="33">
      <t>モクテキ</t>
    </rPh>
    <rPh sb="34" eb="36">
      <t>ヘンコウ</t>
    </rPh>
    <rPh sb="38" eb="40">
      <t>センタク</t>
    </rPh>
    <rPh sb="51" eb="53">
      <t>カイセツ</t>
    </rPh>
    <rPh sb="62" eb="64">
      <t>コウザ</t>
    </rPh>
    <rPh sb="64" eb="65">
      <t>オヨ</t>
    </rPh>
    <rPh sb="71" eb="73">
      <t>シンキ</t>
    </rPh>
    <rPh sb="74" eb="76">
      <t>カイセツ</t>
    </rPh>
    <rPh sb="82" eb="84">
      <t>ツイカ</t>
    </rPh>
    <rPh sb="84" eb="86">
      <t>カイセツ</t>
    </rPh>
    <rPh sb="100" eb="102">
      <t>ツイカ</t>
    </rPh>
    <rPh sb="111" eb="113">
      <t>リヨウ</t>
    </rPh>
    <rPh sb="113" eb="115">
      <t>モクテキ</t>
    </rPh>
    <rPh sb="116" eb="118">
      <t>ヘンコウ</t>
    </rPh>
    <rPh sb="119" eb="121">
      <t>カイセツ</t>
    </rPh>
    <rPh sb="121" eb="122">
      <t>ズ</t>
    </rPh>
    <rPh sb="139" eb="141">
      <t>リヨウ</t>
    </rPh>
    <rPh sb="141" eb="143">
      <t>モクテキ</t>
    </rPh>
    <rPh sb="144" eb="146">
      <t>ヘンコウ</t>
    </rPh>
    <rPh sb="148" eb="150">
      <t>バアイ</t>
    </rPh>
    <phoneticPr fontId="1"/>
  </si>
  <si>
    <t>１．基本事項</t>
    <rPh sb="2" eb="4">
      <t>キホン</t>
    </rPh>
    <rPh sb="4" eb="6">
      <t>ジコウ</t>
    </rPh>
    <phoneticPr fontId="1"/>
  </si>
  <si>
    <t>申請の別が「新規開設」「追加開設」の場合は開設希望日を、「利用目的の変更」の場合は変更希望日を、原則として営業日（西暦・半角）で御記入ください。</t>
    <rPh sb="0" eb="2">
      <t>シンセイ</t>
    </rPh>
    <rPh sb="3" eb="4">
      <t>ベツ</t>
    </rPh>
    <rPh sb="6" eb="8">
      <t>シンキ</t>
    </rPh>
    <rPh sb="8" eb="10">
      <t>カイセツ</t>
    </rPh>
    <rPh sb="12" eb="14">
      <t>ツイカ</t>
    </rPh>
    <rPh sb="14" eb="16">
      <t>カイセツ</t>
    </rPh>
    <rPh sb="18" eb="20">
      <t>バアイ</t>
    </rPh>
    <rPh sb="21" eb="23">
      <t>カイセツ</t>
    </rPh>
    <rPh sb="23" eb="26">
      <t>キボウビ</t>
    </rPh>
    <rPh sb="29" eb="31">
      <t>リヨウ</t>
    </rPh>
    <rPh sb="31" eb="33">
      <t>モクテキ</t>
    </rPh>
    <rPh sb="34" eb="36">
      <t>ヘンコウ</t>
    </rPh>
    <rPh sb="38" eb="40">
      <t>バアイ</t>
    </rPh>
    <rPh sb="41" eb="43">
      <t>ヘンコウ</t>
    </rPh>
    <rPh sb="43" eb="46">
      <t>キボウビ</t>
    </rPh>
    <rPh sb="48" eb="50">
      <t>ゲンソク</t>
    </rPh>
    <rPh sb="53" eb="56">
      <t>エイギョウビ</t>
    </rPh>
    <rPh sb="57" eb="59">
      <t>セイレキ</t>
    </rPh>
    <rPh sb="60" eb="62">
      <t>ハンカク</t>
    </rPh>
    <rPh sb="64" eb="65">
      <t>ゴ</t>
    </rPh>
    <rPh sb="65" eb="67">
      <t>キニュウ</t>
    </rPh>
    <phoneticPr fontId="1"/>
  </si>
  <si>
    <t>半角数字5桁で御記入ください。</t>
    <rPh sb="5" eb="6">
      <t>ケタ</t>
    </rPh>
    <rPh sb="7" eb="8">
      <t>ゴ</t>
    </rPh>
    <phoneticPr fontId="1"/>
  </si>
  <si>
    <t>申請する区分口座コード（2桁）を半角数字で御記入の上、利用目的をプルダウンから選択してください。</t>
    <rPh sb="0" eb="2">
      <t>シンセイ</t>
    </rPh>
    <rPh sb="4" eb="6">
      <t>クブン</t>
    </rPh>
    <rPh sb="6" eb="8">
      <t>コウザ</t>
    </rPh>
    <rPh sb="13" eb="14">
      <t>ケタ</t>
    </rPh>
    <rPh sb="16" eb="18">
      <t>ハンカク</t>
    </rPh>
    <rPh sb="18" eb="20">
      <t>スウジ</t>
    </rPh>
    <rPh sb="21" eb="22">
      <t>ゴ</t>
    </rPh>
    <rPh sb="22" eb="24">
      <t>キニュウ</t>
    </rPh>
    <rPh sb="25" eb="26">
      <t>ウエ</t>
    </rPh>
    <rPh sb="27" eb="29">
      <t>リヨウ</t>
    </rPh>
    <rPh sb="29" eb="31">
      <t>モクテキ</t>
    </rPh>
    <rPh sb="39" eb="41">
      <t>センタク</t>
    </rPh>
    <phoneticPr fontId="1"/>
  </si>
  <si>
    <t>a. 保有口（開設又は変更を申請する属性区分が保有口である口座及びその利用目的）</t>
    <rPh sb="7" eb="9">
      <t>カイセツ</t>
    </rPh>
    <rPh sb="9" eb="10">
      <t>マタ</t>
    </rPh>
    <rPh sb="11" eb="13">
      <t>ヘンコウ</t>
    </rPh>
    <rPh sb="14" eb="16">
      <t>シンセイ</t>
    </rPh>
    <rPh sb="18" eb="20">
      <t>ゾクセイ</t>
    </rPh>
    <rPh sb="20" eb="22">
      <t>クブン</t>
    </rPh>
    <rPh sb="23" eb="25">
      <t>ホユウ</t>
    </rPh>
    <rPh sb="25" eb="26">
      <t>グチ</t>
    </rPh>
    <rPh sb="29" eb="31">
      <t>コウザ</t>
    </rPh>
    <rPh sb="31" eb="32">
      <t>オヨ</t>
    </rPh>
    <rPh sb="35" eb="37">
      <t>リヨウ</t>
    </rPh>
    <rPh sb="37" eb="39">
      <t>モクテキ</t>
    </rPh>
    <phoneticPr fontId="1"/>
  </si>
  <si>
    <t>ｂ. 信託口（開設又は変更を申請する属性区分が信託口である口座及びその利用目的）</t>
    <rPh sb="3" eb="5">
      <t>シンタク</t>
    </rPh>
    <rPh sb="5" eb="6">
      <t>グチ</t>
    </rPh>
    <rPh sb="23" eb="25">
      <t>シンタク</t>
    </rPh>
    <phoneticPr fontId="1"/>
  </si>
  <si>
    <t>a. 顧客口（開設又は変更を申請する属性区分が顧客口である口座及びその利用目的）</t>
    <rPh sb="3" eb="5">
      <t>コキャク</t>
    </rPh>
    <rPh sb="5" eb="6">
      <t>グチ</t>
    </rPh>
    <rPh sb="7" eb="9">
      <t>カイセツ</t>
    </rPh>
    <rPh sb="9" eb="10">
      <t>マタ</t>
    </rPh>
    <rPh sb="11" eb="13">
      <t>ヘンコウ</t>
    </rPh>
    <rPh sb="14" eb="16">
      <t>シンセイ</t>
    </rPh>
    <rPh sb="18" eb="20">
      <t>ゾクセイ</t>
    </rPh>
    <rPh sb="20" eb="22">
      <t>クブン</t>
    </rPh>
    <rPh sb="23" eb="25">
      <t>コキャク</t>
    </rPh>
    <rPh sb="25" eb="26">
      <t>グチ</t>
    </rPh>
    <rPh sb="29" eb="31">
      <t>コウザ</t>
    </rPh>
    <rPh sb="31" eb="32">
      <t>オヨ</t>
    </rPh>
    <rPh sb="35" eb="37">
      <t>リヨウ</t>
    </rPh>
    <rPh sb="37" eb="39">
      <t>モクテキ</t>
    </rPh>
    <phoneticPr fontId="1"/>
  </si>
  <si>
    <t>担当部署・担当者名：</t>
    <rPh sb="0" eb="2">
      <t>タントウ</t>
    </rPh>
    <rPh sb="2" eb="4">
      <t>ブショ</t>
    </rPh>
    <rPh sb="5" eb="8">
      <t>タントウシャ</t>
    </rPh>
    <rPh sb="8" eb="9">
      <t>メイ</t>
    </rPh>
    <phoneticPr fontId="1"/>
  </si>
  <si>
    <t>担当者電話番号：</t>
    <rPh sb="0" eb="3">
      <t>タントウシャ</t>
    </rPh>
    <rPh sb="3" eb="5">
      <t>デンワ</t>
    </rPh>
    <rPh sb="5" eb="7">
      <t>バンゴウ</t>
    </rPh>
    <phoneticPr fontId="1"/>
  </si>
  <si>
    <t>提出日：</t>
    <rPh sb="0" eb="2">
      <t>テイシュツ</t>
    </rPh>
    <rPh sb="2" eb="3">
      <t>ビ</t>
    </rPh>
    <phoneticPr fontId="1"/>
  </si>
  <si>
    <t>２．申請する区分口座に関する事項</t>
    <rPh sb="2" eb="4">
      <t>シンセイ</t>
    </rPh>
    <rPh sb="6" eb="8">
      <t>クブン</t>
    </rPh>
    <rPh sb="8" eb="10">
      <t>コウザ</t>
    </rPh>
    <rPh sb="11" eb="12">
      <t>カン</t>
    </rPh>
    <rPh sb="14" eb="16">
      <t>ジコウ</t>
    </rPh>
    <phoneticPr fontId="1"/>
  </si>
  <si>
    <t>株式会社証券保管振替機構　御中</t>
    <rPh sb="0" eb="4">
      <t>カブシキガイシャ</t>
    </rPh>
    <rPh sb="4" eb="6">
      <t>ショウケン</t>
    </rPh>
    <rPh sb="6" eb="8">
      <t>ホカン</t>
    </rPh>
    <rPh sb="8" eb="10">
      <t>フリカエ</t>
    </rPh>
    <rPh sb="10" eb="12">
      <t>キコウ</t>
    </rPh>
    <rPh sb="13" eb="15">
      <t>オンチュウ</t>
    </rPh>
    <phoneticPr fontId="1"/>
  </si>
  <si>
    <t>申請事項</t>
    <rPh sb="0" eb="2">
      <t>シンセイ</t>
    </rPh>
    <rPh sb="2" eb="4">
      <t>ジコウ</t>
    </rPh>
    <phoneticPr fontId="1"/>
  </si>
  <si>
    <t>申請内容</t>
    <rPh sb="0" eb="2">
      <t>シンセイ</t>
    </rPh>
    <rPh sb="2" eb="4">
      <t>ナイヨウ</t>
    </rPh>
    <phoneticPr fontId="1"/>
  </si>
  <si>
    <r>
      <t>（２） 顧客口（口座種別が</t>
    </r>
    <r>
      <rPr>
        <sz val="9"/>
        <color theme="1"/>
        <rFont val="游ゴシック"/>
        <family val="3"/>
        <charset val="128"/>
        <scheme val="minor"/>
      </rPr>
      <t>顧客口である口座に関する届出事項）</t>
    </r>
    <rPh sb="4" eb="6">
      <t>コキャク</t>
    </rPh>
    <rPh sb="6" eb="7">
      <t>グチ</t>
    </rPh>
    <rPh sb="13" eb="15">
      <t>コキャク</t>
    </rPh>
    <phoneticPr fontId="1"/>
  </si>
  <si>
    <r>
      <t>＜本</t>
    </r>
    <r>
      <rPr>
        <sz val="9"/>
        <color theme="1"/>
        <rFont val="游ゴシック"/>
        <family val="3"/>
        <charset val="128"/>
        <scheme val="minor"/>
      </rPr>
      <t>申請に係る連絡先＞</t>
    </r>
    <rPh sb="1" eb="2">
      <t>ホン</t>
    </rPh>
    <rPh sb="2" eb="4">
      <t>シンセイ</t>
    </rPh>
    <rPh sb="5" eb="6">
      <t>カカ</t>
    </rPh>
    <rPh sb="7" eb="10">
      <t>レンラクサキ</t>
    </rPh>
    <phoneticPr fontId="1"/>
  </si>
  <si>
    <r>
      <t>　当社は、外国株券等の保管及び振替決済に関する規則（以下「外株規則」という）第16条第1項及び第18条第2項の規定によ</t>
    </r>
    <r>
      <rPr>
        <sz val="9"/>
        <color theme="1"/>
        <rFont val="游ゴシック"/>
        <family val="3"/>
        <charset val="128"/>
        <scheme val="minor"/>
      </rPr>
      <t>る、外株規則第2条第14号で規定される外国株券等に係る口座及び区分口座として、下記のとおり、口座及び区分口座の開設等を申請します。</t>
    </r>
    <rPh sb="45" eb="46">
      <t>オヨ</t>
    </rPh>
    <rPh sb="47" eb="48">
      <t>ダイ</t>
    </rPh>
    <rPh sb="50" eb="51">
      <t>ジョウ</t>
    </rPh>
    <rPh sb="51" eb="52">
      <t>ダイ</t>
    </rPh>
    <rPh sb="53" eb="54">
      <t>コウ</t>
    </rPh>
    <rPh sb="88" eb="89">
      <t>オヨ</t>
    </rPh>
    <rPh sb="90" eb="92">
      <t>クブン</t>
    </rPh>
    <rPh sb="92" eb="94">
      <t>コウザ</t>
    </rPh>
    <rPh sb="116" eb="117">
      <t>トウ</t>
    </rPh>
    <rPh sb="118" eb="120">
      <t>シンセイ</t>
    </rPh>
    <phoneticPr fontId="1"/>
  </si>
  <si>
    <t>＜基本情報＞</t>
    <rPh sb="1" eb="3">
      <t>キホン</t>
    </rPh>
    <rPh sb="3" eb="5">
      <t>ジョウホウ</t>
    </rPh>
    <phoneticPr fontId="1"/>
  </si>
  <si>
    <t>登録対象会社の会社コード</t>
    <rPh sb="0" eb="2">
      <t>トウロク</t>
    </rPh>
    <rPh sb="2" eb="4">
      <t>タイショウ</t>
    </rPh>
    <rPh sb="4" eb="6">
      <t>カイシャ</t>
    </rPh>
    <rPh sb="7" eb="9">
      <t>カイシャ</t>
    </rPh>
    <phoneticPr fontId="12"/>
  </si>
  <si>
    <t>届出書名</t>
    <rPh sb="0" eb="3">
      <t>トドケデショ</t>
    </rPh>
    <rPh sb="3" eb="4">
      <t>メイ</t>
    </rPh>
    <phoneticPr fontId="1"/>
  </si>
  <si>
    <t>外国株券等口座開設申請書兼外国株券等区分口座開設申請書</t>
    <rPh sb="0" eb="2">
      <t>ガイコク</t>
    </rPh>
    <rPh sb="2" eb="4">
      <t>カブケン</t>
    </rPh>
    <rPh sb="4" eb="5">
      <t>トウ</t>
    </rPh>
    <rPh sb="5" eb="7">
      <t>コウザ</t>
    </rPh>
    <rPh sb="7" eb="9">
      <t>カイセツ</t>
    </rPh>
    <rPh sb="9" eb="12">
      <t>シンセイショ</t>
    </rPh>
    <rPh sb="12" eb="13">
      <t>ケン</t>
    </rPh>
    <rPh sb="13" eb="15">
      <t>ガイコク</t>
    </rPh>
    <rPh sb="15" eb="17">
      <t>カブケン</t>
    </rPh>
    <rPh sb="17" eb="18">
      <t>トウ</t>
    </rPh>
    <rPh sb="18" eb="20">
      <t>クブン</t>
    </rPh>
    <rPh sb="20" eb="22">
      <t>コウザ</t>
    </rPh>
    <rPh sb="22" eb="24">
      <t>カイセツ</t>
    </rPh>
    <rPh sb="24" eb="27">
      <t>シンセイショ</t>
    </rPh>
    <phoneticPr fontId="1"/>
  </si>
  <si>
    <t>対象E</t>
    <rPh sb="0" eb="2">
      <t>タイショウ</t>
    </rPh>
    <phoneticPr fontId="1"/>
  </si>
  <si>
    <t>外株機構加入者・外株口座</t>
    <rPh sb="8" eb="10">
      <t>ガイカブ</t>
    </rPh>
    <rPh sb="10" eb="12">
      <t>コウザ</t>
    </rPh>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</si>
  <si>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</si>
  <si>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</si>
  <si>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＜届出事項＞</t>
    <rPh sb="1" eb="3">
      <t>トドケデ</t>
    </rPh>
    <rPh sb="3" eb="5">
      <t>ジコウ</t>
    </rPh>
    <phoneticPr fontId="1"/>
  </si>
  <si>
    <t>ツール処理対象範囲</t>
    <rPh sb="3" eb="5">
      <t>ショリ</t>
    </rPh>
    <rPh sb="5" eb="7">
      <t>タイショウ</t>
    </rPh>
    <rPh sb="7" eb="9">
      <t>ハンイ</t>
    </rPh>
    <phoneticPr fontId="1"/>
  </si>
  <si>
    <t>共通参考情報</t>
    <rPh sb="0" eb="2">
      <t>キョウツウ</t>
    </rPh>
    <rPh sb="2" eb="4">
      <t>サンコウ</t>
    </rPh>
    <rPh sb="4" eb="6">
      <t>ジョウホウ</t>
    </rPh>
    <phoneticPr fontId="1"/>
  </si>
  <si>
    <t>目的地等参考情報</t>
    <rPh sb="0" eb="3">
      <t>モクテキチ</t>
    </rPh>
    <rPh sb="3" eb="4">
      <t>トウ</t>
    </rPh>
    <rPh sb="4" eb="6">
      <t>サンコウ</t>
    </rPh>
    <rPh sb="6" eb="8">
      <t>ジョウホウ</t>
    </rPh>
    <phoneticPr fontId="1"/>
  </si>
  <si>
    <t>#</t>
    <phoneticPr fontId="1"/>
  </si>
  <si>
    <t>項目名</t>
    <rPh sb="0" eb="2">
      <t>コウモク</t>
    </rPh>
    <rPh sb="2" eb="3">
      <t>メイ</t>
    </rPh>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</si>
  <si>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</si>
  <si>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</si>
  <si>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</si>
  <si>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</si>
  <si>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3">
      <t>レツバンゴウ</t>
    </rPh>
    <phoneticPr fontId="1"/>
  </si>
  <si>
    <t>登録値</t>
    <rPh sb="0" eb="2">
      <t>トウロク</t>
    </rPh>
    <rPh sb="2" eb="3">
      <t>チ</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</si>
  <si>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</si>
  <si>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</si>
  <si>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ツール処理シートのExcelによる制御</t>
    <rPh sb="3" eb="5">
      <t>ショリ</t>
    </rPh>
    <rPh sb="17" eb="19">
      <t>セイギョ</t>
    </rPh>
    <phoneticPr fontId="1"/>
  </si>
  <si>
    <t>CO</t>
    <phoneticPr fontId="1"/>
  </si>
  <si>
    <t>マス管</t>
    <rPh sb="2" eb="3">
      <t>カン</t>
    </rPh>
    <phoneticPr fontId="1"/>
  </si>
  <si>
    <t>マス管条件必須時の条件</t>
    <rPh sb="2" eb="3">
      <t>カン</t>
    </rPh>
    <rPh sb="3" eb="5">
      <t>ジョウケン</t>
    </rPh>
    <rPh sb="5" eb="7">
      <t>ヒッス</t>
    </rPh>
    <rPh sb="7" eb="8">
      <t>ジ</t>
    </rPh>
    <rPh sb="9" eb="11">
      <t>ジョウケン</t>
    </rPh>
    <phoneticPr fontId="1"/>
  </si>
  <si>
    <t>１届出書における最大届出数</t>
    <rPh sb="1" eb="4">
      <t>トドケデショ</t>
    </rPh>
    <rPh sb="8" eb="10">
      <t>サイダイ</t>
    </rPh>
    <rPh sb="10" eb="11">
      <t>トド</t>
    </rPh>
    <rPh sb="11" eb="12">
      <t>デ</t>
    </rPh>
    <rPh sb="12" eb="13">
      <t>スウ</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</si>
  <si>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</si>
  <si>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＊マスタ管理システムに手入力する際に必要となる可能性のある項目は〇</t>
    <rPh sb="4" eb="6">
      <t>カンリ</t>
    </rPh>
    <rPh sb="11" eb="12">
      <t>テ</t>
    </rPh>
    <rPh sb="12" eb="14">
      <t>ニュウリョク</t>
    </rPh>
    <rPh sb="16" eb="17">
      <t>サイ</t>
    </rPh>
    <rPh sb="18" eb="20">
      <t>ヒツヨウ</t>
    </rPh>
    <rPh sb="23" eb="26">
      <t>カノウセイ</t>
    </rPh>
    <rPh sb="29" eb="31">
      <t>コウモク</t>
    </rPh>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</si>
  <si>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</si>
  <si>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</si>
  <si>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</si>
  <si>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</si>
  <si>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</si>
  <si>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
（登録値に入力するもの）</t>
    <rPh sb="0" eb="2">
      <t>ジユウ</t>
    </rPh>
    <rPh sb="2" eb="4">
      <t>キニュウ</t>
    </rPh>
    <rPh sb="4" eb="5">
      <t>ラン</t>
    </rPh>
    <rPh sb="7" eb="9">
      <t>トウロク</t>
    </rPh>
    <rPh sb="9" eb="10">
      <t>チ</t>
    </rPh>
    <rPh sb="11" eb="13">
      <t>ニュウリョク</t>
    </rPh>
    <phoneticPr fontId="1"/>
  </si>
  <si>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</si>
  <si>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</si>
  <si>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</si>
  <si>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自由記入欄</t>
    <rPh sb="0" eb="2">
      <t>ジユウ</t>
    </rPh>
    <rPh sb="2" eb="4">
      <t>キニュウ</t>
    </rPh>
    <rPh sb="4" eb="5">
      <t>ラン</t>
    </rPh>
    <phoneticPr fontId="1"/>
  </si>
  <si>
    <t>データ長</t>
    <rPh sb="3" eb="4">
      <t>ナガ</t>
    </rPh>
    <phoneticPr fontId="1"/>
  </si>
  <si>
    <t>対象DB</t>
    <rPh sb="0" eb="2">
      <t>タイショウ</t>
    </rPh>
    <phoneticPr fontId="1"/>
  </si>
  <si>
    <t>登録種別</t>
    <rPh sb="0" eb="2">
      <t>トウロク</t>
    </rPh>
    <rPh sb="2" eb="4">
      <t>シュベツ</t>
    </rPh>
    <phoneticPr fontId="1"/>
  </si>
  <si>
    <t>データ長</t>
    <rPh sb="3" eb="4">
      <t>チョウ</t>
    </rPh>
    <phoneticPr fontId="1"/>
  </si>
  <si>
    <t>属性</t>
    <rPh sb="0" eb="2">
      <t>ゾクセイ</t>
    </rPh>
    <phoneticPr fontId="1"/>
  </si>
  <si>
    <t>＊マス管の条件必須時の条件はここに記載</t>
    <rPh sb="3" eb="4">
      <t>カン</t>
    </rPh>
    <rPh sb="5" eb="7">
      <t>ジョウケン</t>
    </rPh>
    <rPh sb="7" eb="9">
      <t>ヒッス</t>
    </rPh>
    <rPh sb="9" eb="10">
      <t>ジ</t>
    </rPh>
    <rPh sb="11" eb="13">
      <t>ジョウケン</t>
    </rPh>
    <rPh sb="17" eb="19">
      <t>キサイ</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</si>
  <si>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</si>
  <si>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＊自由記入欄</t>
    <phoneticPr fontId="1"/>
  </si>
  <si>
    <t>COレコード番号</t>
    <rPh sb="6" eb="8">
      <t>バンゴウ</t>
    </rPh>
    <phoneticPr fontId="1"/>
  </si>
  <si>
    <t>-</t>
    <phoneticPr fontId="1"/>
  </si>
  <si>
    <t>T</t>
    <phoneticPr fontId="1"/>
  </si>
  <si>
    <t>T</t>
    <phoneticPr fontId="1"/>
  </si>
  <si>
    <t>db161</t>
    <phoneticPr fontId="1"/>
  </si>
  <si>
    <t>ブランク</t>
    <phoneticPr fontId="1"/>
  </si>
  <si>
    <t>ブランク</t>
    <phoneticPr fontId="1"/>
  </si>
  <si>
    <t>規定</t>
    <rPh sb="0" eb="2">
      <t>キテイ</t>
    </rPh>
    <phoneticPr fontId="1"/>
  </si>
  <si>
    <t>届出非表示項目</t>
    <rPh sb="0" eb="2">
      <t>トドケデ</t>
    </rPh>
    <rPh sb="2" eb="5">
      <t>ヒヒョウジ</t>
    </rPh>
    <rPh sb="5" eb="7">
      <t>コウモク</t>
    </rPh>
    <phoneticPr fontId="1"/>
  </si>
  <si>
    <t>規定値（""(Null値)）</t>
    <rPh sb="0" eb="3">
      <t>キテイチ</t>
    </rPh>
    <rPh sb="11" eb="12">
      <t>チ</t>
    </rPh>
    <phoneticPr fontId="1"/>
  </si>
  <si>
    <t>-</t>
    <phoneticPr fontId="1"/>
  </si>
  <si>
    <t>対象外</t>
    <rPh sb="0" eb="3">
      <t>タイショウガイ</t>
    </rPh>
    <phoneticPr fontId="1"/>
  </si>
  <si>
    <t>-</t>
    <phoneticPr fontId="1"/>
  </si>
  <si>
    <t>-</t>
    <phoneticPr fontId="1"/>
  </si>
  <si>
    <t>CO登録日時</t>
    <rPh sb="2" eb="4">
      <t>トウロク</t>
    </rPh>
    <rPh sb="4" eb="6">
      <t>ニチジ</t>
    </rPh>
    <phoneticPr fontId="1"/>
  </si>
  <si>
    <t>-</t>
    <phoneticPr fontId="1"/>
  </si>
  <si>
    <t>db161</t>
  </si>
  <si>
    <t>CO登録者</t>
    <rPh sb="2" eb="4">
      <t>トウロク</t>
    </rPh>
    <rPh sb="4" eb="5">
      <t>シャ</t>
    </rPh>
    <phoneticPr fontId="1"/>
  </si>
  <si>
    <t>T</t>
    <phoneticPr fontId="1"/>
  </si>
  <si>
    <t>ブランク</t>
    <phoneticPr fontId="1"/>
  </si>
  <si>
    <t>CO更新日時</t>
    <rPh sb="2" eb="4">
      <t>コウシン</t>
    </rPh>
    <rPh sb="4" eb="6">
      <t>ニチジ</t>
    </rPh>
    <phoneticPr fontId="1"/>
  </si>
  <si>
    <t>CO更新者</t>
    <rPh sb="2" eb="5">
      <t>コウシンシャ</t>
    </rPh>
    <phoneticPr fontId="1"/>
  </si>
  <si>
    <t>データレコード識別区分</t>
    <rPh sb="7" eb="9">
      <t>シキベツ</t>
    </rPh>
    <rPh sb="9" eb="11">
      <t>クブン</t>
    </rPh>
    <phoneticPr fontId="15"/>
  </si>
  <si>
    <t>db161</t>
    <phoneticPr fontId="1"/>
  </si>
  <si>
    <t>規定値（"612000"）</t>
    <rPh sb="0" eb="3">
      <t>キテイチ</t>
    </rPh>
    <phoneticPr fontId="1"/>
  </si>
  <si>
    <t>外株機構加入者</t>
    <rPh sb="0" eb="2">
      <t>ガイカブ</t>
    </rPh>
    <rPh sb="2" eb="4">
      <t>キコウ</t>
    </rPh>
    <rPh sb="4" eb="7">
      <t>カニュウシャ</t>
    </rPh>
    <phoneticPr fontId="1"/>
  </si>
  <si>
    <t>必須</t>
  </si>
  <si>
    <t>9</t>
  </si>
  <si>
    <t>操作区分</t>
    <rPh sb="0" eb="2">
      <t>ソウサ</t>
    </rPh>
    <rPh sb="2" eb="4">
      <t>クブン</t>
    </rPh>
    <phoneticPr fontId="15"/>
  </si>
  <si>
    <t>T</t>
    <phoneticPr fontId="1"/>
  </si>
  <si>
    <t>db161</t>
    <phoneticPr fontId="1"/>
  </si>
  <si>
    <t>INS</t>
    <phoneticPr fontId="1"/>
  </si>
  <si>
    <t>規定値（"INS"）</t>
    <rPh sb="0" eb="3">
      <t>キテイチ</t>
    </rPh>
    <phoneticPr fontId="1"/>
  </si>
  <si>
    <t>Ca</t>
  </si>
  <si>
    <t>会社コード</t>
    <rPh sb="0" eb="2">
      <t>カイシャ</t>
    </rPh>
    <phoneticPr fontId="15"/>
  </si>
  <si>
    <t>〇</t>
    <phoneticPr fontId="1"/>
  </si>
  <si>
    <t>補記</t>
    <rPh sb="0" eb="2">
      <t>ホキ</t>
    </rPh>
    <phoneticPr fontId="1"/>
  </si>
  <si>
    <t>[関数]
設計情報上部から転記</t>
    <rPh sb="1" eb="3">
      <t>カンスウ</t>
    </rPh>
    <rPh sb="5" eb="7">
      <t>セッケイ</t>
    </rPh>
    <rPh sb="7" eb="9">
      <t>ジョウホウ</t>
    </rPh>
    <rPh sb="9" eb="11">
      <t>ジョウブ</t>
    </rPh>
    <rPh sb="13" eb="15">
      <t>テンキ</t>
    </rPh>
    <phoneticPr fontId="1"/>
  </si>
  <si>
    <t>C</t>
  </si>
  <si>
    <t>適用開始年月日（マス管用）</t>
    <rPh sb="0" eb="2">
      <t>テキヨウ</t>
    </rPh>
    <rPh sb="2" eb="4">
      <t>カイシ</t>
    </rPh>
    <rPh sb="4" eb="7">
      <t>ネンガッピ</t>
    </rPh>
    <rPh sb="10" eb="11">
      <t>カン</t>
    </rPh>
    <rPh sb="11" eb="12">
      <t>ヨウ</t>
    </rPh>
    <phoneticPr fontId="15"/>
  </si>
  <si>
    <t>〇</t>
    <phoneticPr fontId="1"/>
  </si>
  <si>
    <t>T</t>
    <phoneticPr fontId="1"/>
  </si>
  <si>
    <t>・届出書の適用開始日（口座開設日）を入力。
・口座開設日前日の前日振替請求の設定はしない。
・新設合併等の場合には届出書上は営業日にずらさないが、登録値は営業日にずらす。
・脱退時は手入力で口座廃止日（参加する最後の日）を入力</t>
    <rPh sb="1" eb="4">
      <t>トドケデショ</t>
    </rPh>
    <rPh sb="5" eb="7">
      <t>テキヨウ</t>
    </rPh>
    <rPh sb="7" eb="9">
      <t>カイシ</t>
    </rPh>
    <rPh sb="9" eb="10">
      <t>ビ</t>
    </rPh>
    <rPh sb="11" eb="13">
      <t>コウザ</t>
    </rPh>
    <rPh sb="13" eb="15">
      <t>カイセツ</t>
    </rPh>
    <rPh sb="15" eb="16">
      <t>ビ</t>
    </rPh>
    <rPh sb="18" eb="20">
      <t>ニュウリョク</t>
    </rPh>
    <rPh sb="23" eb="25">
      <t>コウザ</t>
    </rPh>
    <rPh sb="25" eb="27">
      <t>カイセツ</t>
    </rPh>
    <rPh sb="27" eb="28">
      <t>ビ</t>
    </rPh>
    <rPh sb="28" eb="30">
      <t>ゼンジツ</t>
    </rPh>
    <rPh sb="31" eb="33">
      <t>ゼンジツ</t>
    </rPh>
    <rPh sb="33" eb="35">
      <t>フリカエ</t>
    </rPh>
    <rPh sb="35" eb="37">
      <t>セイキュウ</t>
    </rPh>
    <rPh sb="38" eb="40">
      <t>セッテイ</t>
    </rPh>
    <rPh sb="73" eb="75">
      <t>トウロク</t>
    </rPh>
    <rPh sb="75" eb="76">
      <t>チ</t>
    </rPh>
    <rPh sb="77" eb="80">
      <t>エイギョウビ</t>
    </rPh>
    <rPh sb="87" eb="89">
      <t>ダッタイ</t>
    </rPh>
    <rPh sb="89" eb="90">
      <t>ジ</t>
    </rPh>
    <rPh sb="91" eb="92">
      <t>テ</t>
    </rPh>
    <rPh sb="92" eb="94">
      <t>ニュウリョク</t>
    </rPh>
    <rPh sb="95" eb="97">
      <t>コウザ</t>
    </rPh>
    <rPh sb="97" eb="99">
      <t>ハイシ</t>
    </rPh>
    <rPh sb="99" eb="100">
      <t>ビ</t>
    </rPh>
    <rPh sb="101" eb="103">
      <t>サンカ</t>
    </rPh>
    <rPh sb="105" eb="107">
      <t>サイゴ</t>
    </rPh>
    <rPh sb="108" eb="109">
      <t>ヒ</t>
    </rPh>
    <rPh sb="111" eb="113">
      <t>ニュウリョク</t>
    </rPh>
    <phoneticPr fontId="1"/>
  </si>
  <si>
    <t>届出</t>
    <rPh sb="0" eb="2">
      <t>トドケデ</t>
    </rPh>
    <phoneticPr fontId="1"/>
  </si>
  <si>
    <t>[入力規則]
半角数字・4桁・2桁・2桁</t>
    <rPh sb="1" eb="3">
      <t>ニュウリョク</t>
    </rPh>
    <rPh sb="3" eb="5">
      <t>キソク</t>
    </rPh>
    <rPh sb="7" eb="9">
      <t>ハンカク</t>
    </rPh>
    <rPh sb="9" eb="11">
      <t>スウジ</t>
    </rPh>
    <rPh sb="13" eb="14">
      <t>ケタ</t>
    </rPh>
    <rPh sb="16" eb="17">
      <t>ケタ</t>
    </rPh>
    <rPh sb="19" eb="20">
      <t>ケタ</t>
    </rPh>
    <phoneticPr fontId="1"/>
  </si>
  <si>
    <t>[関数]
届出書上の該当箇所を転記（結合）</t>
    <rPh sb="1" eb="3">
      <t>カンスウ</t>
    </rPh>
    <rPh sb="5" eb="7">
      <t>トドケデ</t>
    </rPh>
    <rPh sb="7" eb="8">
      <t>ショ</t>
    </rPh>
    <rPh sb="8" eb="9">
      <t>ジョウ</t>
    </rPh>
    <rPh sb="10" eb="12">
      <t>ガイトウ</t>
    </rPh>
    <rPh sb="12" eb="14">
      <t>カショ</t>
    </rPh>
    <rPh sb="15" eb="17">
      <t>テンキ</t>
    </rPh>
    <rPh sb="18" eb="20">
      <t>ケツゴウ</t>
    </rPh>
    <phoneticPr fontId="1"/>
  </si>
  <si>
    <t>更新区分</t>
    <rPh sb="0" eb="2">
      <t>コウシン</t>
    </rPh>
    <rPh sb="2" eb="4">
      <t>クブン</t>
    </rPh>
    <phoneticPr fontId="15"/>
  </si>
  <si>
    <t>〇</t>
    <phoneticPr fontId="1"/>
  </si>
  <si>
    <t>[関数]
届出書の「申請の別」で、「新規開設」の時は1。「新規開設」以外の時はブランク。</t>
    <rPh sb="1" eb="3">
      <t>カンスウ</t>
    </rPh>
    <rPh sb="5" eb="8">
      <t>トドケデショ</t>
    </rPh>
    <rPh sb="10" eb="12">
      <t>シンセイ</t>
    </rPh>
    <rPh sb="13" eb="14">
      <t>ベツ</t>
    </rPh>
    <rPh sb="18" eb="20">
      <t>シンキ</t>
    </rPh>
    <rPh sb="20" eb="22">
      <t>カイセツ</t>
    </rPh>
    <rPh sb="24" eb="25">
      <t>トキ</t>
    </rPh>
    <rPh sb="29" eb="31">
      <t>シンキ</t>
    </rPh>
    <rPh sb="31" eb="33">
      <t>カイセツ</t>
    </rPh>
    <rPh sb="34" eb="36">
      <t>イガイ</t>
    </rPh>
    <rPh sb="37" eb="38">
      <t>トキ</t>
    </rPh>
    <phoneticPr fontId="1"/>
  </si>
  <si>
    <t>項目変更フラグ（利用開始年月日）</t>
    <rPh sb="0" eb="2">
      <t>コウモク</t>
    </rPh>
    <rPh sb="2" eb="4">
      <t>ヘンコウ</t>
    </rPh>
    <phoneticPr fontId="15"/>
  </si>
  <si>
    <t>F</t>
    <phoneticPr fontId="1"/>
  </si>
  <si>
    <t>ツールで*</t>
    <phoneticPr fontId="1"/>
  </si>
  <si>
    <t>任意</t>
  </si>
  <si>
    <t>Cb</t>
  </si>
  <si>
    <t>利用開始年月日（マス管用）</t>
    <rPh sb="0" eb="2">
      <t>リヨウ</t>
    </rPh>
    <rPh sb="2" eb="4">
      <t>カイシ</t>
    </rPh>
    <rPh sb="4" eb="7">
      <t>ネンガッピ</t>
    </rPh>
    <phoneticPr fontId="15"/>
  </si>
  <si>
    <t>A</t>
    <phoneticPr fontId="1"/>
  </si>
  <si>
    <t>・届出書の適用開始日（営業日）を入力。
・すっと変わらない。</t>
    <rPh sb="1" eb="4">
      <t>トドケデショ</t>
    </rPh>
    <rPh sb="5" eb="7">
      <t>テキヨウ</t>
    </rPh>
    <rPh sb="7" eb="9">
      <t>カイシ</t>
    </rPh>
    <rPh sb="9" eb="10">
      <t>ビ</t>
    </rPh>
    <rPh sb="11" eb="14">
      <t>エイギョウビ</t>
    </rPh>
    <rPh sb="16" eb="18">
      <t>ニュウリョク</t>
    </rPh>
    <rPh sb="24" eb="25">
      <t>カ</t>
    </rPh>
    <phoneticPr fontId="1"/>
  </si>
  <si>
    <t>条件付き必須</t>
    <rPh sb="2" eb="3">
      <t>ツ</t>
    </rPh>
    <phoneticPr fontId="1"/>
  </si>
  <si>
    <t>・「7.操作区分」がINSで「10.更新区分」が1の時でに必須（機構加入者として新規参加する場合）</t>
    <rPh sb="4" eb="6">
      <t>ソウサ</t>
    </rPh>
    <rPh sb="6" eb="8">
      <t>クブン</t>
    </rPh>
    <rPh sb="18" eb="20">
      <t>コウシン</t>
    </rPh>
    <rPh sb="20" eb="22">
      <t>クブン</t>
    </rPh>
    <rPh sb="26" eb="27">
      <t>トキ</t>
    </rPh>
    <rPh sb="29" eb="31">
      <t>ヒッス</t>
    </rPh>
    <phoneticPr fontId="1"/>
  </si>
  <si>
    <t>項目変更フラグ（利用終了年月日）</t>
    <rPh sb="0" eb="2">
      <t>コウモク</t>
    </rPh>
    <rPh sb="2" eb="4">
      <t>ヘンコウ</t>
    </rPh>
    <phoneticPr fontId="15"/>
  </si>
  <si>
    <t>-</t>
    <phoneticPr fontId="1"/>
  </si>
  <si>
    <t>db161</t>
    <phoneticPr fontId="1"/>
  </si>
  <si>
    <t>ツールで*</t>
    <phoneticPr fontId="1"/>
  </si>
  <si>
    <t>利用終了年月日（マス管用）</t>
    <rPh sb="0" eb="2">
      <t>リヨウ</t>
    </rPh>
    <rPh sb="2" eb="4">
      <t>シュウリョウ</t>
    </rPh>
    <rPh sb="4" eb="7">
      <t>ネンガッピ</t>
    </rPh>
    <phoneticPr fontId="15"/>
  </si>
  <si>
    <t>・29991231（口座廃止日まで変わらない）
・脱退時は手入力で口座廃止日（参加する最後の日）を入力</t>
    <rPh sb="10" eb="12">
      <t>コウザ</t>
    </rPh>
    <rPh sb="12" eb="14">
      <t>ハイシ</t>
    </rPh>
    <rPh sb="14" eb="15">
      <t>ビ</t>
    </rPh>
    <rPh sb="17" eb="18">
      <t>カ</t>
    </rPh>
    <phoneticPr fontId="1"/>
  </si>
  <si>
    <t>規定値（"29991231"）</t>
    <rPh sb="0" eb="3">
      <t>キテイチ</t>
    </rPh>
    <phoneticPr fontId="1"/>
  </si>
  <si>
    <t>項目変更フラグ（新会社コード）</t>
    <rPh sb="0" eb="2">
      <t>コウモク</t>
    </rPh>
    <rPh sb="2" eb="4">
      <t>ヘンコウ</t>
    </rPh>
    <rPh sb="8" eb="9">
      <t>シン</t>
    </rPh>
    <rPh sb="9" eb="11">
      <t>カイシャ</t>
    </rPh>
    <phoneticPr fontId="15"/>
  </si>
  <si>
    <t>-</t>
    <phoneticPr fontId="1"/>
  </si>
  <si>
    <t>F</t>
    <phoneticPr fontId="1"/>
  </si>
  <si>
    <t>・ツールで*</t>
    <phoneticPr fontId="1"/>
  </si>
  <si>
    <t>新会社コード</t>
    <rPh sb="0" eb="3">
      <t>シンガイシャ</t>
    </rPh>
    <rPh sb="1" eb="3">
      <t>カイシャ</t>
    </rPh>
    <phoneticPr fontId="15"/>
  </si>
  <si>
    <t>A</t>
    <phoneticPr fontId="1"/>
  </si>
  <si>
    <t>・機構側で手入力
・合併以外の時は空欄
・合併で他社に情報を引き継ぐ場合には引き継ぐ先の会社コード</t>
    <rPh sb="1" eb="3">
      <t>キコウ</t>
    </rPh>
    <rPh sb="3" eb="4">
      <t>ガワ</t>
    </rPh>
    <rPh sb="5" eb="6">
      <t>テ</t>
    </rPh>
    <rPh sb="6" eb="8">
      <t>ニュウリョク</t>
    </rPh>
    <rPh sb="10" eb="12">
      <t>ガッペイ</t>
    </rPh>
    <rPh sb="12" eb="14">
      <t>イガイ</t>
    </rPh>
    <rPh sb="15" eb="16">
      <t>トキ</t>
    </rPh>
    <rPh sb="17" eb="19">
      <t>クウラン</t>
    </rPh>
    <rPh sb="21" eb="23">
      <t>ガッペイ</t>
    </rPh>
    <rPh sb="24" eb="26">
      <t>タシャ</t>
    </rPh>
    <rPh sb="27" eb="29">
      <t>ジョウホウ</t>
    </rPh>
    <rPh sb="30" eb="31">
      <t>ヒ</t>
    </rPh>
    <rPh sb="32" eb="33">
      <t>ツ</t>
    </rPh>
    <rPh sb="34" eb="36">
      <t>バアイ</t>
    </rPh>
    <rPh sb="38" eb="39">
      <t>ヒ</t>
    </rPh>
    <rPh sb="40" eb="41">
      <t>ツ</t>
    </rPh>
    <rPh sb="42" eb="43">
      <t>サキ</t>
    </rPh>
    <rPh sb="44" eb="46">
      <t>カイシャ</t>
    </rPh>
    <phoneticPr fontId="1"/>
  </si>
  <si>
    <t>[入力規則]
・7桁
・下２桁は00のみを許容</t>
    <rPh sb="1" eb="3">
      <t>ニュウリョク</t>
    </rPh>
    <rPh sb="3" eb="5">
      <t>キソク</t>
    </rPh>
    <rPh sb="9" eb="10">
      <t>ケタ</t>
    </rPh>
    <rPh sb="12" eb="13">
      <t>シモ</t>
    </rPh>
    <rPh sb="14" eb="15">
      <t>ケタ</t>
    </rPh>
    <rPh sb="21" eb="23">
      <t>キョヨウ</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</si>
  <si>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</si>
  <si>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t>
    <phoneticPr fontId="1"/>
  </si>
  <si>
    <t>*外国株券等口座管理機関コード</t>
    <rPh sb="1" eb="3">
      <t>ガイコク</t>
    </rPh>
    <rPh sb="3" eb="4">
      <t>カブ</t>
    </rPh>
    <rPh sb="4" eb="5">
      <t>ケン</t>
    </rPh>
    <rPh sb="5" eb="6">
      <t>トウ</t>
    </rPh>
    <rPh sb="6" eb="8">
      <t>コウザ</t>
    </rPh>
    <rPh sb="8" eb="10">
      <t>カンリ</t>
    </rPh>
    <rPh sb="10" eb="12">
      <t>キカン</t>
    </rPh>
    <phoneticPr fontId="1"/>
  </si>
  <si>
    <t>db161</t>
    <phoneticPr fontId="1"/>
  </si>
  <si>
    <t>・届出書の外国株券等口座管理機関コード</t>
    <rPh sb="1" eb="4">
      <t>トドケデショ</t>
    </rPh>
    <rPh sb="5" eb="7">
      <t>ガイコク</t>
    </rPh>
    <rPh sb="7" eb="8">
      <t>カブ</t>
    </rPh>
    <rPh sb="8" eb="9">
      <t>ケン</t>
    </rPh>
    <rPh sb="9" eb="10">
      <t>トウ</t>
    </rPh>
    <rPh sb="10" eb="12">
      <t>コウザ</t>
    </rPh>
    <rPh sb="12" eb="14">
      <t>カンリ</t>
    </rPh>
    <rPh sb="14" eb="16">
      <t>キカン</t>
    </rPh>
    <phoneticPr fontId="1"/>
  </si>
  <si>
    <t>[入力規則]
半角数字5桁</t>
    <rPh sb="1" eb="3">
      <t>ニュウリョク</t>
    </rPh>
    <rPh sb="3" eb="5">
      <t>キソク</t>
    </rPh>
    <rPh sb="7" eb="9">
      <t>ハンカク</t>
    </rPh>
    <rPh sb="9" eb="11">
      <t>スウジ</t>
    </rPh>
    <rPh sb="12" eb="13">
      <t>ケタ</t>
    </rPh>
    <phoneticPr fontId="1"/>
  </si>
  <si>
    <t>[関数]
届出書上の該当箇所を転記</t>
    <rPh sb="1" eb="3">
      <t>カンスウ</t>
    </rPh>
    <rPh sb="5" eb="7">
      <t>トドケデ</t>
    </rPh>
    <rPh sb="7" eb="8">
      <t>ショ</t>
    </rPh>
    <rPh sb="8" eb="9">
      <t>ジョウ</t>
    </rPh>
    <rPh sb="10" eb="12">
      <t>ガイトウ</t>
    </rPh>
    <rPh sb="12" eb="14">
      <t>カショ</t>
    </rPh>
    <rPh sb="15" eb="17">
      <t>テンキ</t>
    </rPh>
    <phoneticPr fontId="1"/>
  </si>
  <si>
    <t>-</t>
    <phoneticPr fontId="1"/>
  </si>
  <si>
    <t>*外株機構加入者名称</t>
    <rPh sb="1" eb="3">
      <t>ガイカブ</t>
    </rPh>
    <rPh sb="3" eb="5">
      <t>キコウ</t>
    </rPh>
    <rPh sb="5" eb="8">
      <t>カニュウシャ</t>
    </rPh>
    <rPh sb="8" eb="10">
      <t>メイショウ</t>
    </rPh>
    <phoneticPr fontId="17"/>
  </si>
  <si>
    <t>・COでルックアップ</t>
    <phoneticPr fontId="1"/>
  </si>
  <si>
    <t>ルックアップ</t>
    <phoneticPr fontId="17"/>
  </si>
  <si>
    <t>外株機構加入者</t>
    <phoneticPr fontId="1"/>
  </si>
  <si>
    <t>*マス管csv投入予定日</t>
    <rPh sb="3" eb="4">
      <t>カン</t>
    </rPh>
    <rPh sb="7" eb="9">
      <t>トウニュウ</t>
    </rPh>
    <rPh sb="9" eb="11">
      <t>ヨテイ</t>
    </rPh>
    <rPh sb="11" eb="12">
      <t>ビ</t>
    </rPh>
    <phoneticPr fontId="1"/>
  </si>
  <si>
    <t>・機構側で手入力（補記シートから関数で転記）</t>
    <rPh sb="1" eb="3">
      <t>キコウ</t>
    </rPh>
    <rPh sb="3" eb="4">
      <t>ガワ</t>
    </rPh>
    <rPh sb="5" eb="6">
      <t>テ</t>
    </rPh>
    <rPh sb="6" eb="8">
      <t>ニュウリョク</t>
    </rPh>
    <rPh sb="9" eb="11">
      <t>ホキ</t>
    </rPh>
    <rPh sb="19" eb="21">
      <t>テンキ</t>
    </rPh>
    <phoneticPr fontId="1"/>
  </si>
  <si>
    <t>[入力規則]
補記シートから転記</t>
    <rPh sb="1" eb="3">
      <t>ニュウリョク</t>
    </rPh>
    <rPh sb="3" eb="5">
      <t>キソク</t>
    </rPh>
    <rPh sb="7" eb="9">
      <t>ホキ</t>
    </rPh>
    <rPh sb="14" eb="16">
      <t>テンキ</t>
    </rPh>
    <phoneticPr fontId="1"/>
  </si>
  <si>
    <t>*利用開始年月日（CO用）</t>
    <rPh sb="1" eb="3">
      <t>リヨウ</t>
    </rPh>
    <rPh sb="3" eb="5">
      <t>カイシ</t>
    </rPh>
    <rPh sb="5" eb="8">
      <t>ネンガッピ</t>
    </rPh>
    <phoneticPr fontId="15"/>
  </si>
  <si>
    <t>N</t>
    <phoneticPr fontId="1"/>
  </si>
  <si>
    <t>・12.利用開始年月日（マス管用）のYYYY/MM/DD表示
・ずっと変わらない。</t>
    <rPh sb="28" eb="30">
      <t>ヒョウジ</t>
    </rPh>
    <rPh sb="35" eb="36">
      <t>カ</t>
    </rPh>
    <phoneticPr fontId="1"/>
  </si>
  <si>
    <t>コピー</t>
    <phoneticPr fontId="1"/>
  </si>
  <si>
    <t>[関数]
12.利用開始年月日（マス管用）にスラッシュを追加
YYYY/MM/DD</t>
    <rPh sb="1" eb="3">
      <t>カンスウ</t>
    </rPh>
    <rPh sb="8" eb="10">
      <t>リヨウ</t>
    </rPh>
    <rPh sb="10" eb="12">
      <t>カイシ</t>
    </rPh>
    <rPh sb="12" eb="15">
      <t>ネンガッピ</t>
    </rPh>
    <rPh sb="18" eb="20">
      <t>カンヨウ</t>
    </rPh>
    <rPh sb="28" eb="30">
      <t>ツイカ</t>
    </rPh>
    <phoneticPr fontId="1"/>
  </si>
  <si>
    <t>外株機構加入者</t>
    <rPh sb="0" eb="1">
      <t>ソト</t>
    </rPh>
    <rPh sb="1" eb="2">
      <t>カブ</t>
    </rPh>
    <rPh sb="2" eb="4">
      <t>キコウ</t>
    </rPh>
    <rPh sb="4" eb="7">
      <t>カニュウシャ</t>
    </rPh>
    <phoneticPr fontId="1"/>
  </si>
  <si>
    <t>*レコード開始年月日（CO用）</t>
    <phoneticPr fontId="1"/>
  </si>
  <si>
    <t>T</t>
    <phoneticPr fontId="1"/>
  </si>
  <si>
    <t>・9.適用開始年月日（マス管用）のYYYY/MM/DD表示</t>
    <rPh sb="3" eb="5">
      <t>テキヨウ</t>
    </rPh>
    <rPh sb="5" eb="7">
      <t>カイシ</t>
    </rPh>
    <rPh sb="7" eb="8">
      <t>ネン</t>
    </rPh>
    <rPh sb="8" eb="9">
      <t>ガツ</t>
    </rPh>
    <rPh sb="9" eb="10">
      <t>ビ</t>
    </rPh>
    <rPh sb="13" eb="15">
      <t>カンヨウ</t>
    </rPh>
    <rPh sb="27" eb="29">
      <t>ヒョウジ</t>
    </rPh>
    <phoneticPr fontId="1"/>
  </si>
  <si>
    <t>[関数]
9.適用開始日（マス管用）にスラッシュを追加
YYYY/MM/DD</t>
    <rPh sb="1" eb="3">
      <t>カンスウ</t>
    </rPh>
    <rPh sb="7" eb="9">
      <t>テキヨウ</t>
    </rPh>
    <rPh sb="9" eb="11">
      <t>カイシ</t>
    </rPh>
    <rPh sb="11" eb="12">
      <t>ビ</t>
    </rPh>
    <rPh sb="15" eb="17">
      <t>カンヨウ</t>
    </rPh>
    <rPh sb="25" eb="27">
      <t>ツイカ</t>
    </rPh>
    <phoneticPr fontId="1"/>
  </si>
  <si>
    <t>レコード終了年月日（CO用）</t>
    <rPh sb="4" eb="6">
      <t>シュウリョウ</t>
    </rPh>
    <phoneticPr fontId="1"/>
  </si>
  <si>
    <t>・脱退時は手入力で口座廃止日（参加する最後の日）</t>
    <rPh sb="1" eb="3">
      <t>ダッタイ</t>
    </rPh>
    <rPh sb="3" eb="4">
      <t>ジ</t>
    </rPh>
    <rPh sb="5" eb="6">
      <t>テ</t>
    </rPh>
    <rPh sb="6" eb="8">
      <t>ニュウリョク</t>
    </rPh>
    <rPh sb="9" eb="11">
      <t>コウザ</t>
    </rPh>
    <rPh sb="11" eb="13">
      <t>ハイシ</t>
    </rPh>
    <rPh sb="13" eb="14">
      <t>ビ</t>
    </rPh>
    <phoneticPr fontId="1"/>
  </si>
  <si>
    <t>規定値（"2999/12/31"）</t>
    <rPh sb="0" eb="3">
      <t>キテイチ</t>
    </rPh>
    <phoneticPr fontId="1"/>
  </si>
  <si>
    <t>*利用終了年月日（CO用）</t>
    <rPh sb="1" eb="3">
      <t>リヨウ</t>
    </rPh>
    <rPh sb="3" eb="5">
      <t>シュウリョウ</t>
    </rPh>
    <rPh sb="5" eb="8">
      <t>ネンガッピ</t>
    </rPh>
    <phoneticPr fontId="15"/>
  </si>
  <si>
    <t>db171</t>
  </si>
  <si>
    <t>ブランク</t>
    <phoneticPr fontId="1"/>
  </si>
  <si>
    <t>-</t>
    <phoneticPr fontId="1"/>
  </si>
  <si>
    <t>ブランク</t>
    <phoneticPr fontId="1"/>
  </si>
  <si>
    <t>db171</t>
    <phoneticPr fontId="1"/>
  </si>
  <si>
    <t>規定値（"632000"）</t>
    <rPh sb="0" eb="3">
      <t>キテイチ</t>
    </rPh>
    <phoneticPr fontId="1"/>
  </si>
  <si>
    <t>外株口座</t>
    <rPh sb="0" eb="2">
      <t>ガイカブ</t>
    </rPh>
    <rPh sb="2" eb="4">
      <t>コウザ</t>
    </rPh>
    <phoneticPr fontId="1"/>
  </si>
  <si>
    <t>区分口座コード</t>
    <rPh sb="0" eb="2">
      <t>クブン</t>
    </rPh>
    <rPh sb="2" eb="4">
      <t>コウザ</t>
    </rPh>
    <phoneticPr fontId="15"/>
  </si>
  <si>
    <t>・届出書の区分口座コード</t>
    <rPh sb="1" eb="4">
      <t>トドケデショ</t>
    </rPh>
    <rPh sb="5" eb="7">
      <t>クブン</t>
    </rPh>
    <rPh sb="7" eb="9">
      <t>コウザ</t>
    </rPh>
    <phoneticPr fontId="1"/>
  </si>
  <si>
    <t>[入力規則]
半角数字2桁</t>
    <rPh sb="1" eb="3">
      <t>ニュウリョク</t>
    </rPh>
    <rPh sb="3" eb="5">
      <t>キソク</t>
    </rPh>
    <rPh sb="7" eb="9">
      <t>ハンカク</t>
    </rPh>
    <rPh sb="9" eb="11">
      <t>スウジ</t>
    </rPh>
    <rPh sb="12" eb="13">
      <t>ケタ</t>
    </rPh>
    <phoneticPr fontId="1"/>
  </si>
  <si>
    <t>適用開始年月日（マス管用）</t>
    <rPh sb="0" eb="2">
      <t>テキヨウ</t>
    </rPh>
    <rPh sb="2" eb="4">
      <t>カイシ</t>
    </rPh>
    <rPh sb="4" eb="7">
      <t>ネンガッピ</t>
    </rPh>
    <phoneticPr fontId="15"/>
  </si>
  <si>
    <t>db171</t>
    <phoneticPr fontId="1"/>
  </si>
  <si>
    <t>・届出書の「申請の別」で、
新規開設・追加開設の時は届出書の適用開始日（営業日）
・新設合併等による区分口座開設の場合には届出書上は営業日にずらさないが、登録値は営業日にずらす。
・届出書の「申請の別」で、利用目的変更の時はブランク</t>
    <rPh sb="6" eb="8">
      <t>シンセイ</t>
    </rPh>
    <rPh sb="9" eb="10">
      <t>ベツ</t>
    </rPh>
    <rPh sb="14" eb="16">
      <t>シンキ</t>
    </rPh>
    <rPh sb="16" eb="18">
      <t>カイセツ</t>
    </rPh>
    <rPh sb="19" eb="21">
      <t>ツイカ</t>
    </rPh>
    <rPh sb="21" eb="23">
      <t>カイセツ</t>
    </rPh>
    <rPh sb="24" eb="25">
      <t>トキ</t>
    </rPh>
    <rPh sb="26" eb="29">
      <t>トドケデショ</t>
    </rPh>
    <rPh sb="30" eb="32">
      <t>テキヨウ</t>
    </rPh>
    <rPh sb="32" eb="34">
      <t>カイシ</t>
    </rPh>
    <rPh sb="34" eb="35">
      <t>ビ</t>
    </rPh>
    <rPh sb="36" eb="39">
      <t>エイギョウビ</t>
    </rPh>
    <rPh sb="50" eb="52">
      <t>クブン</t>
    </rPh>
    <rPh sb="52" eb="54">
      <t>コウザ</t>
    </rPh>
    <rPh sb="54" eb="56">
      <t>カイセツ</t>
    </rPh>
    <rPh sb="103" eb="105">
      <t>リヨウ</t>
    </rPh>
    <rPh sb="105" eb="107">
      <t>モクテキ</t>
    </rPh>
    <rPh sb="107" eb="109">
      <t>ヘンコウ</t>
    </rPh>
    <rPh sb="110" eb="111">
      <t>トキ</t>
    </rPh>
    <phoneticPr fontId="1"/>
  </si>
  <si>
    <t>［関数］
届出書の「申請の別」で、
新規開設・追加開設の時は届出書の適用開始日（結合）
利用目的変更の時は（""(Null値)）</t>
    <rPh sb="1" eb="3">
      <t>カンスウ</t>
    </rPh>
    <rPh sb="10" eb="12">
      <t>シンセイ</t>
    </rPh>
    <rPh sb="13" eb="14">
      <t>ベツ</t>
    </rPh>
    <rPh sb="18" eb="20">
      <t>シンキ</t>
    </rPh>
    <rPh sb="20" eb="22">
      <t>カイセツ</t>
    </rPh>
    <rPh sb="23" eb="25">
      <t>ツイカ</t>
    </rPh>
    <rPh sb="25" eb="27">
      <t>カイセツ</t>
    </rPh>
    <rPh sb="28" eb="29">
      <t>トキ</t>
    </rPh>
    <rPh sb="30" eb="33">
      <t>トドケデショ</t>
    </rPh>
    <rPh sb="34" eb="36">
      <t>テキヨウ</t>
    </rPh>
    <rPh sb="36" eb="38">
      <t>カイシ</t>
    </rPh>
    <rPh sb="38" eb="39">
      <t>ビ</t>
    </rPh>
    <rPh sb="40" eb="42">
      <t>ケツゴウ</t>
    </rPh>
    <rPh sb="44" eb="46">
      <t>リヨウ</t>
    </rPh>
    <rPh sb="46" eb="48">
      <t>モクテキ</t>
    </rPh>
    <rPh sb="48" eb="50">
      <t>ヘンコウ</t>
    </rPh>
    <rPh sb="51" eb="52">
      <t>トキ</t>
    </rPh>
    <phoneticPr fontId="1"/>
  </si>
  <si>
    <t>・届出書の「申請の別」で、
新規開設・追加開設の時は1
・届出書の「申請の別」で、利用目的変更の時は2</t>
    <rPh sb="6" eb="8">
      <t>シンセイ</t>
    </rPh>
    <rPh sb="9" eb="10">
      <t>ベツ</t>
    </rPh>
    <rPh sb="14" eb="16">
      <t>シンキ</t>
    </rPh>
    <rPh sb="16" eb="18">
      <t>カイセツ</t>
    </rPh>
    <rPh sb="19" eb="21">
      <t>ツイカ</t>
    </rPh>
    <rPh sb="21" eb="23">
      <t>カイセツ</t>
    </rPh>
    <rPh sb="24" eb="25">
      <t>トキ</t>
    </rPh>
    <rPh sb="41" eb="43">
      <t>リヨウ</t>
    </rPh>
    <rPh sb="43" eb="45">
      <t>モクテキ</t>
    </rPh>
    <rPh sb="45" eb="47">
      <t>ヘンコウ</t>
    </rPh>
    <rPh sb="48" eb="49">
      <t>トキ</t>
    </rPh>
    <phoneticPr fontId="1"/>
  </si>
  <si>
    <t>[入力規則]
プルダウンによる選択
（新規開設or追加開設or利用目的変更）</t>
    <rPh sb="1" eb="3">
      <t>ニュウリョク</t>
    </rPh>
    <rPh sb="3" eb="5">
      <t>キソク</t>
    </rPh>
    <rPh sb="15" eb="17">
      <t>センタク</t>
    </rPh>
    <rPh sb="19" eb="21">
      <t>シンキ</t>
    </rPh>
    <rPh sb="21" eb="23">
      <t>カイセツ</t>
    </rPh>
    <rPh sb="25" eb="27">
      <t>ツイカ</t>
    </rPh>
    <rPh sb="27" eb="29">
      <t>カイセツ</t>
    </rPh>
    <rPh sb="31" eb="33">
      <t>リヨウ</t>
    </rPh>
    <rPh sb="33" eb="35">
      <t>モクテキ</t>
    </rPh>
    <rPh sb="35" eb="37">
      <t>ヘンコウ</t>
    </rPh>
    <phoneticPr fontId="1"/>
  </si>
  <si>
    <t>［関数］
届出書の「申請の別」で、
新規開設・追加開設の時は1
利用目的変更の時は2</t>
    <rPh sb="1" eb="3">
      <t>カンスウ</t>
    </rPh>
    <rPh sb="10" eb="12">
      <t>シンセイ</t>
    </rPh>
    <rPh sb="13" eb="14">
      <t>ベツ</t>
    </rPh>
    <rPh sb="18" eb="20">
      <t>シンキ</t>
    </rPh>
    <rPh sb="20" eb="22">
      <t>カイセツ</t>
    </rPh>
    <rPh sb="23" eb="25">
      <t>ツイカ</t>
    </rPh>
    <rPh sb="25" eb="27">
      <t>カイセツ</t>
    </rPh>
    <rPh sb="28" eb="29">
      <t>トキ</t>
    </rPh>
    <rPh sb="32" eb="34">
      <t>リヨウ</t>
    </rPh>
    <rPh sb="34" eb="36">
      <t>モクテキ</t>
    </rPh>
    <rPh sb="36" eb="38">
      <t>ヘンコウ</t>
    </rPh>
    <rPh sb="39" eb="40">
      <t>トキ</t>
    </rPh>
    <phoneticPr fontId="1"/>
  </si>
  <si>
    <t>F</t>
    <phoneticPr fontId="1"/>
  </si>
  <si>
    <t>db171</t>
    <phoneticPr fontId="1"/>
  </si>
  <si>
    <t>・届出書の「申請の別」で、
新規開設・追加開設の時は届出書の適用開始日（営業日）
・新設合併等による区分口座開設の場合には届出書上は営業日にずらさないが、登録値は営業日にずらす。
・届出書の「申請の別」で、利用目的変更の時はブランク</t>
    <rPh sb="6" eb="8">
      <t>シンセイ</t>
    </rPh>
    <rPh sb="9" eb="10">
      <t>ベツ</t>
    </rPh>
    <rPh sb="14" eb="16">
      <t>シンキ</t>
    </rPh>
    <rPh sb="16" eb="18">
      <t>カイセツ</t>
    </rPh>
    <rPh sb="19" eb="21">
      <t>ツイカ</t>
    </rPh>
    <rPh sb="21" eb="23">
      <t>カイセツ</t>
    </rPh>
    <rPh sb="24" eb="25">
      <t>トキ</t>
    </rPh>
    <rPh sb="26" eb="29">
      <t>トドケデショ</t>
    </rPh>
    <rPh sb="30" eb="32">
      <t>テキヨウ</t>
    </rPh>
    <rPh sb="32" eb="34">
      <t>カイシ</t>
    </rPh>
    <rPh sb="34" eb="35">
      <t>ビ</t>
    </rPh>
    <rPh sb="36" eb="39">
      <t>エイギョウビ</t>
    </rPh>
    <rPh sb="103" eb="105">
      <t>リヨウ</t>
    </rPh>
    <rPh sb="105" eb="107">
      <t>モクテキ</t>
    </rPh>
    <rPh sb="107" eb="109">
      <t>ヘンコウ</t>
    </rPh>
    <rPh sb="110" eb="111">
      <t>トキ</t>
    </rPh>
    <phoneticPr fontId="1"/>
  </si>
  <si>
    <t xml:space="preserve">[関数]
届出書の「申請の別」で、
新規開設・追加開設の時は届出書上の適用開始日（結合）
利用目的変更の時は（""(Null値)）
</t>
    <rPh sb="1" eb="3">
      <t>カンスウ</t>
    </rPh>
    <rPh sb="10" eb="12">
      <t>シンセイ</t>
    </rPh>
    <rPh sb="18" eb="20">
      <t>シンキ</t>
    </rPh>
    <rPh sb="20" eb="22">
      <t>カイセツ</t>
    </rPh>
    <rPh sb="23" eb="25">
      <t>ツイカ</t>
    </rPh>
    <rPh sb="25" eb="27">
      <t>カイセツ</t>
    </rPh>
    <rPh sb="28" eb="29">
      <t>トキ</t>
    </rPh>
    <rPh sb="30" eb="32">
      <t>トドケデ</t>
    </rPh>
    <rPh sb="32" eb="33">
      <t>ショ</t>
    </rPh>
    <rPh sb="33" eb="34">
      <t>ジョウ</t>
    </rPh>
    <rPh sb="35" eb="37">
      <t>テキヨウ</t>
    </rPh>
    <rPh sb="37" eb="39">
      <t>カイシ</t>
    </rPh>
    <rPh sb="39" eb="40">
      <t>ビ</t>
    </rPh>
    <rPh sb="41" eb="43">
      <t>ケツゴウ</t>
    </rPh>
    <rPh sb="45" eb="47">
      <t>リヨウ</t>
    </rPh>
    <rPh sb="47" eb="49">
      <t>モクテキ</t>
    </rPh>
    <rPh sb="49" eb="51">
      <t>ヘンコウ</t>
    </rPh>
    <rPh sb="52" eb="53">
      <t>トキ</t>
    </rPh>
    <rPh sb="62" eb="63">
      <t>チ</t>
    </rPh>
    <phoneticPr fontId="1"/>
  </si>
  <si>
    <t>・「11.更新区分」が1で「7.操作区分」が「INS」の時は必須
（対象区分口座の新規開設する時には必須）</t>
    <rPh sb="5" eb="7">
      <t>コウシン</t>
    </rPh>
    <rPh sb="7" eb="9">
      <t>クブン</t>
    </rPh>
    <rPh sb="16" eb="18">
      <t>ソウサ</t>
    </rPh>
    <rPh sb="18" eb="20">
      <t>クブン</t>
    </rPh>
    <rPh sb="28" eb="29">
      <t>トキ</t>
    </rPh>
    <rPh sb="30" eb="32">
      <t>ヒッス</t>
    </rPh>
    <rPh sb="34" eb="36">
      <t>タイショウ</t>
    </rPh>
    <rPh sb="36" eb="38">
      <t>クブン</t>
    </rPh>
    <rPh sb="38" eb="40">
      <t>コウザ</t>
    </rPh>
    <rPh sb="41" eb="43">
      <t>シンキ</t>
    </rPh>
    <rPh sb="43" eb="45">
      <t>カイセツ</t>
    </rPh>
    <rPh sb="47" eb="48">
      <t>ジ</t>
    </rPh>
    <rPh sb="50" eb="52">
      <t>ヒッス</t>
    </rPh>
    <phoneticPr fontId="1"/>
  </si>
  <si>
    <t>db171</t>
    <phoneticPr fontId="1"/>
  </si>
  <si>
    <t>・ツールで*</t>
    <phoneticPr fontId="1"/>
  </si>
  <si>
    <t>・届出書の「申請の別」で、新規開設・追加開設の時は29991231
・届出書の「申請の別」で、利用目的変更の時はブランク</t>
    <rPh sb="1" eb="4">
      <t>トドケデショ</t>
    </rPh>
    <rPh sb="6" eb="8">
      <t>シンセイ</t>
    </rPh>
    <rPh sb="9" eb="10">
      <t>ベツ</t>
    </rPh>
    <rPh sb="13" eb="15">
      <t>シンキ</t>
    </rPh>
    <rPh sb="15" eb="17">
      <t>カイセツ</t>
    </rPh>
    <rPh sb="18" eb="20">
      <t>ツイカ</t>
    </rPh>
    <rPh sb="20" eb="22">
      <t>カイセツ</t>
    </rPh>
    <rPh sb="23" eb="24">
      <t>トキ</t>
    </rPh>
    <rPh sb="47" eb="49">
      <t>リヨウ</t>
    </rPh>
    <rPh sb="49" eb="51">
      <t>モクテキ</t>
    </rPh>
    <rPh sb="51" eb="53">
      <t>ヘンコウ</t>
    </rPh>
    <rPh sb="54" eb="55">
      <t>トキ</t>
    </rPh>
    <phoneticPr fontId="1"/>
  </si>
  <si>
    <t>届出書の「申請の別」で、
新規開設・追加開設の時は29991231
利用目的変更の時は（""(Null値)）</t>
    <rPh sb="0" eb="3">
      <t>トドケデショ</t>
    </rPh>
    <rPh sb="5" eb="7">
      <t>シンセイ</t>
    </rPh>
    <rPh sb="8" eb="9">
      <t>ベツ</t>
    </rPh>
    <rPh sb="13" eb="15">
      <t>シンキ</t>
    </rPh>
    <rPh sb="15" eb="17">
      <t>カイセツ</t>
    </rPh>
    <rPh sb="18" eb="20">
      <t>ツイカ</t>
    </rPh>
    <rPh sb="20" eb="22">
      <t>カイセツ</t>
    </rPh>
    <rPh sb="23" eb="24">
      <t>トキ</t>
    </rPh>
    <rPh sb="34" eb="36">
      <t>リヨウ</t>
    </rPh>
    <rPh sb="36" eb="38">
      <t>モクテキ</t>
    </rPh>
    <rPh sb="38" eb="40">
      <t>ヘンコウ</t>
    </rPh>
    <rPh sb="41" eb="42">
      <t>トキ</t>
    </rPh>
    <phoneticPr fontId="1"/>
  </si>
  <si>
    <t>任意</t>
    <phoneticPr fontId="1"/>
  </si>
  <si>
    <t>項目変更フラグ（計算会社・会社コード）</t>
    <rPh sb="0" eb="2">
      <t>コウモク</t>
    </rPh>
    <rPh sb="2" eb="4">
      <t>ヘンコウ</t>
    </rPh>
    <rPh sb="8" eb="10">
      <t>ケイサン</t>
    </rPh>
    <rPh sb="10" eb="12">
      <t>カイシャ</t>
    </rPh>
    <rPh sb="13" eb="15">
      <t>カイシャ</t>
    </rPh>
    <phoneticPr fontId="15"/>
  </si>
  <si>
    <t>計算会社・会社コード</t>
    <rPh sb="0" eb="2">
      <t>ケイサン</t>
    </rPh>
    <rPh sb="2" eb="4">
      <t>カイシャ</t>
    </rPh>
    <rPh sb="5" eb="7">
      <t>カイシャ</t>
    </rPh>
    <phoneticPr fontId="15"/>
  </si>
  <si>
    <t>・補記シートから関数で</t>
    <rPh sb="1" eb="3">
      <t>ホキ</t>
    </rPh>
    <rPh sb="8" eb="10">
      <t>カンスウ</t>
    </rPh>
    <phoneticPr fontId="1"/>
  </si>
  <si>
    <t>[関数]
補記シートから転記</t>
    <rPh sb="1" eb="3">
      <t>カンスウ</t>
    </rPh>
    <rPh sb="5" eb="7">
      <t>ホキ</t>
    </rPh>
    <rPh sb="12" eb="14">
      <t>テンキ</t>
    </rPh>
    <phoneticPr fontId="1"/>
  </si>
  <si>
    <t>任意</t>
    <phoneticPr fontId="1"/>
  </si>
  <si>
    <t>・届出書の「外国株券等口座管理機関コード」を関数で</t>
    <rPh sb="6" eb="8">
      <t>ガイコク</t>
    </rPh>
    <rPh sb="8" eb="9">
      <t>カブ</t>
    </rPh>
    <rPh sb="9" eb="10">
      <t>ケン</t>
    </rPh>
    <rPh sb="10" eb="11">
      <t>トウ</t>
    </rPh>
    <rPh sb="11" eb="13">
      <t>コウザ</t>
    </rPh>
    <rPh sb="13" eb="15">
      <t>カンリ</t>
    </rPh>
    <rPh sb="15" eb="17">
      <t>キカン</t>
    </rPh>
    <rPh sb="22" eb="24">
      <t>カンスウ</t>
    </rPh>
    <phoneticPr fontId="1"/>
  </si>
  <si>
    <t>[入力規則]
数字5桁</t>
    <rPh sb="1" eb="3">
      <t>ニュウリョク</t>
    </rPh>
    <rPh sb="3" eb="5">
      <t>キソク</t>
    </rPh>
    <rPh sb="7" eb="9">
      <t>スウジ</t>
    </rPh>
    <rPh sb="10" eb="11">
      <t>ケタ</t>
    </rPh>
    <phoneticPr fontId="1"/>
  </si>
  <si>
    <t>[関数]
届出書の外国株券等口座管理機関コードを転記</t>
    <rPh sb="1" eb="3">
      <t>カンスウ</t>
    </rPh>
    <rPh sb="5" eb="7">
      <t>トドケデ</t>
    </rPh>
    <rPh sb="7" eb="8">
      <t>ショ</t>
    </rPh>
    <rPh sb="9" eb="11">
      <t>ガイコク</t>
    </rPh>
    <rPh sb="11" eb="13">
      <t>カブケン</t>
    </rPh>
    <rPh sb="13" eb="14">
      <t>トウ</t>
    </rPh>
    <rPh sb="14" eb="16">
      <t>コウザ</t>
    </rPh>
    <rPh sb="16" eb="18">
      <t>カンリ</t>
    </rPh>
    <rPh sb="18" eb="20">
      <t>キカン</t>
    </rPh>
    <rPh sb="24" eb="26">
      <t>テンキ</t>
    </rPh>
    <phoneticPr fontId="1"/>
  </si>
  <si>
    <t>・COでルックアップ</t>
    <phoneticPr fontId="1"/>
  </si>
  <si>
    <t>*属性</t>
    <rPh sb="1" eb="3">
      <t>ゾクセイ</t>
    </rPh>
    <phoneticPr fontId="1"/>
  </si>
  <si>
    <t>N</t>
    <phoneticPr fontId="1"/>
  </si>
  <si>
    <t>・届出書上の項目
（保有口／信託口／顧客口）</t>
    <rPh sb="1" eb="4">
      <t>トドケデショ</t>
    </rPh>
    <rPh sb="4" eb="5">
      <t>ジョウ</t>
    </rPh>
    <rPh sb="6" eb="8">
      <t>コウモク</t>
    </rPh>
    <rPh sb="10" eb="12">
      <t>ホユウ</t>
    </rPh>
    <rPh sb="12" eb="13">
      <t>グチ</t>
    </rPh>
    <rPh sb="14" eb="16">
      <t>シンタク</t>
    </rPh>
    <rPh sb="16" eb="17">
      <t>グチ</t>
    </rPh>
    <rPh sb="18" eb="20">
      <t>コキャク</t>
    </rPh>
    <rPh sb="20" eb="21">
      <t>グチ</t>
    </rPh>
    <phoneticPr fontId="1"/>
  </si>
  <si>
    <t>届出/規定</t>
    <rPh sb="0" eb="2">
      <t>トドケデ</t>
    </rPh>
    <rPh sb="3" eb="5">
      <t>キテイ</t>
    </rPh>
    <phoneticPr fontId="1"/>
  </si>
  <si>
    <t>届出書記載項目（規定）</t>
    <rPh sb="0" eb="2">
      <t>トドケデ</t>
    </rPh>
    <rPh sb="2" eb="3">
      <t>ショ</t>
    </rPh>
    <rPh sb="3" eb="5">
      <t>キサイ</t>
    </rPh>
    <rPh sb="5" eb="7">
      <t>コウモク</t>
    </rPh>
    <rPh sb="8" eb="10">
      <t>キテイ</t>
    </rPh>
    <phoneticPr fontId="1"/>
  </si>
  <si>
    <t>規定値（"保有口"）
規定値（"信託口"）
規定値（"顧客口"）</t>
    <rPh sb="0" eb="3">
      <t>キテイチ</t>
    </rPh>
    <rPh sb="5" eb="7">
      <t>ホユウ</t>
    </rPh>
    <rPh sb="7" eb="8">
      <t>グチ</t>
    </rPh>
    <rPh sb="16" eb="18">
      <t>シンタク</t>
    </rPh>
    <rPh sb="27" eb="29">
      <t>コキャク</t>
    </rPh>
    <phoneticPr fontId="1"/>
  </si>
  <si>
    <t>外株口座</t>
    <phoneticPr fontId="1"/>
  </si>
  <si>
    <t>*利用目的</t>
    <rPh sb="1" eb="3">
      <t>リヨウ</t>
    </rPh>
    <rPh sb="3" eb="5">
      <t>モクテキ</t>
    </rPh>
    <phoneticPr fontId="1"/>
  </si>
  <si>
    <t>・届出書の「利用目的」を関数で</t>
    <rPh sb="1" eb="4">
      <t>トドケデショ</t>
    </rPh>
    <rPh sb="6" eb="8">
      <t>リヨウ</t>
    </rPh>
    <rPh sb="8" eb="10">
      <t>モクテキ</t>
    </rPh>
    <rPh sb="12" eb="14">
      <t>カンスウ</t>
    </rPh>
    <phoneticPr fontId="1"/>
  </si>
  <si>
    <t>[条件付書式]
プルダウンによる選択
（1）自己口（保有口）は。
・決済分
・自己保有分
・決済分又は自己保有分
・担保分
（2）自己口（信託口）は。
・信託財産分
（3）顧客口は。
・顧客預り分
・顧客預り分（常任代理人分）</t>
    <rPh sb="1" eb="4">
      <t>ジョウケンツ</t>
    </rPh>
    <rPh sb="4" eb="6">
      <t>ショシキ</t>
    </rPh>
    <rPh sb="16" eb="18">
      <t>センタク</t>
    </rPh>
    <rPh sb="22" eb="24">
      <t>ジコ</t>
    </rPh>
    <rPh sb="24" eb="25">
      <t>グチ</t>
    </rPh>
    <rPh sb="26" eb="28">
      <t>ホユウ</t>
    </rPh>
    <rPh sb="28" eb="29">
      <t>グチ</t>
    </rPh>
    <rPh sb="34" eb="36">
      <t>ケッサイ</t>
    </rPh>
    <rPh sb="36" eb="37">
      <t>ブン</t>
    </rPh>
    <rPh sb="39" eb="41">
      <t>ジコ</t>
    </rPh>
    <rPh sb="41" eb="43">
      <t>ホユウ</t>
    </rPh>
    <rPh sb="43" eb="44">
      <t>ブン</t>
    </rPh>
    <rPh sb="46" eb="48">
      <t>ケッサイ</t>
    </rPh>
    <rPh sb="48" eb="49">
      <t>ブン</t>
    </rPh>
    <rPh sb="49" eb="50">
      <t>マタ</t>
    </rPh>
    <rPh sb="51" eb="53">
      <t>ジコ</t>
    </rPh>
    <rPh sb="53" eb="55">
      <t>ホユウ</t>
    </rPh>
    <rPh sb="55" eb="56">
      <t>ブン</t>
    </rPh>
    <rPh sb="58" eb="60">
      <t>タンポ</t>
    </rPh>
    <rPh sb="60" eb="61">
      <t>ブン</t>
    </rPh>
    <rPh sb="69" eb="71">
      <t>シンタク</t>
    </rPh>
    <rPh sb="77" eb="79">
      <t>シンタク</t>
    </rPh>
    <rPh sb="79" eb="81">
      <t>ザイサン</t>
    </rPh>
    <rPh sb="81" eb="82">
      <t>ブン</t>
    </rPh>
    <rPh sb="86" eb="88">
      <t>コキャク</t>
    </rPh>
    <rPh sb="93" eb="95">
      <t>コキャク</t>
    </rPh>
    <rPh sb="95" eb="96">
      <t>アズカ</t>
    </rPh>
    <rPh sb="97" eb="98">
      <t>ブン</t>
    </rPh>
    <rPh sb="100" eb="102">
      <t>コキャク</t>
    </rPh>
    <rPh sb="102" eb="103">
      <t>アズカ</t>
    </rPh>
    <rPh sb="104" eb="105">
      <t>ブン</t>
    </rPh>
    <rPh sb="106" eb="108">
      <t>ジョウニン</t>
    </rPh>
    <rPh sb="108" eb="111">
      <t>ダイリニン</t>
    </rPh>
    <rPh sb="111" eb="112">
      <t>ブン</t>
    </rPh>
    <phoneticPr fontId="1"/>
  </si>
  <si>
    <t>[関数]
届出書上の利用目的を転記</t>
    <rPh sb="1" eb="3">
      <t>カンスウ</t>
    </rPh>
    <rPh sb="5" eb="7">
      <t>トドケデ</t>
    </rPh>
    <rPh sb="7" eb="8">
      <t>ショ</t>
    </rPh>
    <rPh sb="8" eb="9">
      <t>ジョウ</t>
    </rPh>
    <rPh sb="10" eb="12">
      <t>リヨウ</t>
    </rPh>
    <rPh sb="12" eb="14">
      <t>モクテキ</t>
    </rPh>
    <rPh sb="15" eb="17">
      <t>テンキ</t>
    </rPh>
    <phoneticPr fontId="1"/>
  </si>
  <si>
    <t>-</t>
    <phoneticPr fontId="1"/>
  </si>
  <si>
    <t>・届出書の「申請の別」で、新規開設・追加開設の時は補記シートから関数で
・届出書の「申請の別」で、利用目的変更の時はブランク</t>
    <rPh sb="13" eb="15">
      <t>シンキ</t>
    </rPh>
    <rPh sb="15" eb="17">
      <t>カイセツ</t>
    </rPh>
    <rPh sb="18" eb="20">
      <t>ツイカ</t>
    </rPh>
    <rPh sb="20" eb="22">
      <t>カイセツ</t>
    </rPh>
    <rPh sb="23" eb="24">
      <t>トキ</t>
    </rPh>
    <rPh sb="25" eb="27">
      <t>ホキ</t>
    </rPh>
    <rPh sb="32" eb="34">
      <t>カンスウ</t>
    </rPh>
    <phoneticPr fontId="1"/>
  </si>
  <si>
    <t>*利用開始年月日（CO用）</t>
    <rPh sb="1" eb="3">
      <t>リヨウ</t>
    </rPh>
    <rPh sb="3" eb="5">
      <t>カイシ</t>
    </rPh>
    <rPh sb="5" eb="8">
      <t>ネンガッピ</t>
    </rPh>
    <rPh sb="11" eb="12">
      <t>ヨウ</t>
    </rPh>
    <phoneticPr fontId="15"/>
  </si>
  <si>
    <t>36.利用開始年月日（マス管用）で、表示形式がYYYY/MM/DD</t>
    <rPh sb="3" eb="5">
      <t>リヨウ</t>
    </rPh>
    <rPh sb="5" eb="7">
      <t>カイシ</t>
    </rPh>
    <rPh sb="7" eb="10">
      <t>ネンガッピ</t>
    </rPh>
    <rPh sb="13" eb="15">
      <t>カンヨウ</t>
    </rPh>
    <rPh sb="18" eb="20">
      <t>ヒョウジ</t>
    </rPh>
    <rPh sb="20" eb="22">
      <t>ケイシキ</t>
    </rPh>
    <phoneticPr fontId="1"/>
  </si>
  <si>
    <t>[関数]
36.利用開始年月日（マス管用）
で、表示形式がYYYY/MM/DD</t>
    <rPh sb="1" eb="3">
      <t>カンスウ</t>
    </rPh>
    <phoneticPr fontId="1"/>
  </si>
  <si>
    <t>外株口座</t>
    <phoneticPr fontId="1"/>
  </si>
  <si>
    <t>*レコード開始年月日（CO用）</t>
    <phoneticPr fontId="1"/>
  </si>
  <si>
    <t>・届出書の「適用開始日」で、
表示形式がYYYY/MM/DD
・利用目的変更のケースがあるため、ここはコピーではなく、届出書から引っ張る。</t>
    <rPh sb="32" eb="34">
      <t>リヨウ</t>
    </rPh>
    <rPh sb="34" eb="36">
      <t>モクテキ</t>
    </rPh>
    <rPh sb="36" eb="38">
      <t>ヘンコウ</t>
    </rPh>
    <rPh sb="59" eb="62">
      <t>トドケデショ</t>
    </rPh>
    <rPh sb="64" eb="65">
      <t>ヒ</t>
    </rPh>
    <rPh sb="66" eb="67">
      <t>パ</t>
    </rPh>
    <phoneticPr fontId="1"/>
  </si>
  <si>
    <t>[関数]
届出書の「適用開始日」（結合）で、
表示形式がYYYY/MM/DD</t>
    <rPh sb="1" eb="3">
      <t>カンスウ</t>
    </rPh>
    <rPh sb="10" eb="12">
      <t>テキヨウ</t>
    </rPh>
    <rPh sb="12" eb="14">
      <t>カイシ</t>
    </rPh>
    <rPh sb="14" eb="15">
      <t>ビ</t>
    </rPh>
    <rPh sb="17" eb="19">
      <t>ケツゴウ</t>
    </rPh>
    <rPh sb="23" eb="25">
      <t>ヒョウジ</t>
    </rPh>
    <rPh sb="25" eb="27">
      <t>ケイシキ</t>
    </rPh>
    <phoneticPr fontId="1"/>
  </si>
  <si>
    <t>外株口座</t>
    <phoneticPr fontId="1"/>
  </si>
  <si>
    <t>・届出書の「申請の別」に関わらず2999/12/31</t>
    <rPh sb="12" eb="13">
      <t>カカ</t>
    </rPh>
    <phoneticPr fontId="1"/>
  </si>
  <si>
    <t>規定値（”2999/12/31”）</t>
    <rPh sb="0" eb="3">
      <t>キテイチ</t>
    </rPh>
    <phoneticPr fontId="1"/>
  </si>
  <si>
    <t>外株口座</t>
    <phoneticPr fontId="1"/>
  </si>
  <si>
    <t>INS</t>
    <phoneticPr fontId="1"/>
  </si>
  <si>
    <t>〇</t>
    <phoneticPr fontId="1"/>
  </si>
  <si>
    <t>T</t>
    <phoneticPr fontId="1"/>
  </si>
  <si>
    <t>db171</t>
    <phoneticPr fontId="1"/>
  </si>
  <si>
    <t>A</t>
    <phoneticPr fontId="1"/>
  </si>
  <si>
    <t>・ツールで*</t>
    <phoneticPr fontId="1"/>
  </si>
  <si>
    <t>〇</t>
    <phoneticPr fontId="1"/>
  </si>
  <si>
    <t>任意</t>
    <phoneticPr fontId="1"/>
  </si>
  <si>
    <t>F</t>
    <phoneticPr fontId="1"/>
  </si>
  <si>
    <t>A</t>
    <phoneticPr fontId="1"/>
  </si>
  <si>
    <t>任意</t>
    <phoneticPr fontId="1"/>
  </si>
  <si>
    <t>・COでルックアップ</t>
    <phoneticPr fontId="1"/>
  </si>
  <si>
    <t>ルックアップ</t>
    <phoneticPr fontId="17"/>
  </si>
  <si>
    <t>外株口座</t>
    <phoneticPr fontId="1"/>
  </si>
  <si>
    <t>コピー</t>
    <phoneticPr fontId="1"/>
  </si>
  <si>
    <t>db171</t>
    <phoneticPr fontId="1"/>
  </si>
  <si>
    <t>db171</t>
    <phoneticPr fontId="1"/>
  </si>
  <si>
    <t>T</t>
    <phoneticPr fontId="1"/>
  </si>
  <si>
    <t>・ツールで*</t>
    <phoneticPr fontId="1"/>
  </si>
  <si>
    <t>〇</t>
    <phoneticPr fontId="1"/>
  </si>
  <si>
    <t>ルックアップ</t>
    <phoneticPr fontId="17"/>
  </si>
  <si>
    <t>N</t>
    <phoneticPr fontId="1"/>
  </si>
  <si>
    <t>コピー</t>
    <phoneticPr fontId="1"/>
  </si>
  <si>
    <t>*レコード開始年月日（CO用）</t>
    <phoneticPr fontId="1"/>
  </si>
  <si>
    <t>・COでルックアップ</t>
    <phoneticPr fontId="1"/>
  </si>
  <si>
    <t>N</t>
    <phoneticPr fontId="1"/>
  </si>
  <si>
    <t>ブランク</t>
    <phoneticPr fontId="1"/>
  </si>
  <si>
    <t>T</t>
    <phoneticPr fontId="1"/>
  </si>
  <si>
    <t>N</t>
    <phoneticPr fontId="1"/>
  </si>
  <si>
    <t>コピー</t>
    <phoneticPr fontId="1"/>
  </si>
  <si>
    <t>外株口座</t>
    <phoneticPr fontId="1"/>
  </si>
  <si>
    <t>・COでルックアップ</t>
    <phoneticPr fontId="1"/>
  </si>
  <si>
    <t>A</t>
    <phoneticPr fontId="1"/>
  </si>
  <si>
    <t>F</t>
    <phoneticPr fontId="1"/>
  </si>
  <si>
    <t>任意</t>
    <phoneticPr fontId="1"/>
  </si>
  <si>
    <t>・COでルックアップ</t>
    <phoneticPr fontId="1"/>
  </si>
  <si>
    <t>〇</t>
    <phoneticPr fontId="1"/>
  </si>
  <si>
    <t>以上</t>
    <rPh sb="0" eb="2">
      <t>イジョウ</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</si>
  <si>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</si>
  <si>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</si>
  <si>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</si>
  <si>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</si>
  <si>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</si>
  <si>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17"/>
  </si>
  <si>
    <t>シス投入データ</t>
    <rPh sb="2" eb="4">
      <t>トウニュウ</t>
    </rPh>
    <phoneticPr fontId="17"/>
  </si>
  <si>
    <t>他部署等補記データ</t>
    <rPh sb="0" eb="1">
      <t>タ</t>
    </rPh>
    <rPh sb="1" eb="3">
      <t>ブショ</t>
    </rPh>
    <rPh sb="3" eb="4">
      <t>トウ</t>
    </rPh>
    <rPh sb="4" eb="6">
      <t>ホキ</t>
    </rPh>
    <phoneticPr fontId="1"/>
  </si>
  <si>
    <t>7桁で記載、下２桁は00のみを許容</t>
    <rPh sb="1" eb="2">
      <t>ケタ</t>
    </rPh>
    <rPh sb="3" eb="5">
      <t>キサイ</t>
    </rPh>
    <rPh sb="6" eb="7">
      <t>シモ</t>
    </rPh>
    <rPh sb="8" eb="9">
      <t>ケタ</t>
    </rPh>
    <rPh sb="15" eb="17">
      <t>キョヨウ</t>
    </rPh>
    <phoneticPr fontId="1"/>
  </si>
  <si>
    <t>会社コード</t>
    <rPh sb="0" eb="2">
      <t>カイシャ</t>
    </rPh>
    <phoneticPr fontId="17"/>
  </si>
  <si>
    <t>適用開始年月日</t>
  </si>
  <si>
    <t>YYYY/MM/DD形式で記載</t>
    <rPh sb="10" eb="12">
      <t>ケイシキ</t>
    </rPh>
    <rPh sb="13" eb="15">
      <t>キサイ</t>
    </rPh>
    <phoneticPr fontId="1"/>
  </si>
  <si>
    <t>統合ＷＥＢ代行会社会社コード</t>
    <rPh sb="0" eb="2">
      <t>トウゴウ</t>
    </rPh>
    <rPh sb="5" eb="9">
      <t>ダイコウカイシャ</t>
    </rPh>
    <rPh sb="9" eb="11">
      <t>カイシャ</t>
    </rPh>
    <phoneticPr fontId="17"/>
  </si>
  <si>
    <t>統合ＷＥＢ代行会社予備会社コード</t>
    <rPh sb="0" eb="2">
      <t>トウゴウ</t>
    </rPh>
    <rPh sb="5" eb="9">
      <t>ダイコウカイシャ</t>
    </rPh>
    <rPh sb="9" eb="11">
      <t>ヨビ</t>
    </rPh>
    <rPh sb="11" eb="13">
      <t>カイシャ</t>
    </rPh>
    <phoneticPr fontId="17"/>
  </si>
  <si>
    <t>ＣＰ機構加入者</t>
    <phoneticPr fontId="17"/>
  </si>
  <si>
    <t>投信機構加入者</t>
    <phoneticPr fontId="17"/>
  </si>
  <si>
    <t>銘柄情報計算会社会社コード</t>
    <rPh sb="0" eb="2">
      <t>メイガラ</t>
    </rPh>
    <rPh sb="2" eb="4">
      <t>ジョウホウ</t>
    </rPh>
    <rPh sb="4" eb="8">
      <t>ケイサンカイシャ</t>
    </rPh>
    <rPh sb="8" eb="10">
      <t>カイシャ</t>
    </rPh>
    <phoneticPr fontId="17"/>
  </si>
  <si>
    <t>口座系</t>
    <rPh sb="0" eb="2">
      <t>コウザ</t>
    </rPh>
    <rPh sb="2" eb="3">
      <t>ケイ</t>
    </rPh>
    <phoneticPr fontId="17"/>
  </si>
  <si>
    <t>口座系番号</t>
    <rPh sb="0" eb="2">
      <t>コウザ</t>
    </rPh>
    <rPh sb="2" eb="3">
      <t>ケイ</t>
    </rPh>
    <rPh sb="3" eb="5">
      <t>バンゴウ</t>
    </rPh>
    <phoneticPr fontId="17"/>
  </si>
  <si>
    <t>株式等口座</t>
    <rPh sb="0" eb="2">
      <t>カブシキ</t>
    </rPh>
    <rPh sb="2" eb="3">
      <t>トウ</t>
    </rPh>
    <rPh sb="3" eb="5">
      <t>コウザ</t>
    </rPh>
    <phoneticPr fontId="17"/>
  </si>
  <si>
    <t>区分口座コード</t>
    <rPh sb="0" eb="2">
      <t>クブン</t>
    </rPh>
    <rPh sb="2" eb="4">
      <t>コウザ</t>
    </rPh>
    <phoneticPr fontId="17"/>
  </si>
  <si>
    <t>接続会社利用フラグ</t>
  </si>
  <si>
    <t>ＭＪ夜間バッチ結果配信フラグ</t>
  </si>
  <si>
    <t>口座振替計算会社会社コード</t>
  </si>
  <si>
    <t>株主通知計算会社会社コード</t>
    <phoneticPr fontId="17"/>
  </si>
  <si>
    <t>元利金計算会社会社コード</t>
  </si>
  <si>
    <t>統合ＷＥＢ代行会社会社コード</t>
  </si>
  <si>
    <t>統合ＷＥＢ代行会社予備会社コード</t>
  </si>
  <si>
    <t>加入者ＷＥＢ代行会社会社コード</t>
  </si>
  <si>
    <t>外株口座</t>
    <phoneticPr fontId="17"/>
  </si>
  <si>
    <t>計算会社会社コード</t>
    <phoneticPr fontId="17"/>
  </si>
  <si>
    <t>ＳＢ口座</t>
    <rPh sb="2" eb="4">
      <t>コウザ</t>
    </rPh>
    <phoneticPr fontId="17"/>
  </si>
  <si>
    <t>銘柄情報計算会社会社コード</t>
  </si>
  <si>
    <t>ＣＰ口座</t>
    <phoneticPr fontId="17"/>
  </si>
  <si>
    <t>計算会社会社コード</t>
    <phoneticPr fontId="17"/>
  </si>
  <si>
    <t>投信口座</t>
    <rPh sb="0" eb="2">
      <t>トウシン</t>
    </rPh>
    <rPh sb="2" eb="4">
      <t>コウザ</t>
    </rPh>
    <phoneticPr fontId="17"/>
  </si>
  <si>
    <t>株式等代理人</t>
    <rPh sb="0" eb="3">
      <t>カブシキナド</t>
    </rPh>
    <rPh sb="3" eb="6">
      <t>ダイリニン</t>
    </rPh>
    <phoneticPr fontId="17"/>
  </si>
  <si>
    <t>社債権者計算会社会社コード</t>
  </si>
  <si>
    <t>ＳＢ代理人</t>
    <rPh sb="2" eb="5">
      <t>ダイリニン</t>
    </rPh>
    <phoneticPr fontId="17"/>
  </si>
  <si>
    <t>ＣＰ代理人</t>
    <phoneticPr fontId="17"/>
  </si>
  <si>
    <t>株式等資金決済会社</t>
    <rPh sb="0" eb="2">
      <t>カブシキ</t>
    </rPh>
    <rPh sb="2" eb="3">
      <t>トウ</t>
    </rPh>
    <rPh sb="3" eb="5">
      <t>シキン</t>
    </rPh>
    <rPh sb="5" eb="7">
      <t>ケッサイ</t>
    </rPh>
    <rPh sb="7" eb="9">
      <t>ガイシャ</t>
    </rPh>
    <phoneticPr fontId="17"/>
  </si>
  <si>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</si>
  <si>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</si>
  <si>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</si>
  <si>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</si>
  <si>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</si>
  <si>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</si>
  <si>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</si>
  <si>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17"/>
  </si>
  <si>
    <t>ＣＰ資金決済会社</t>
    <phoneticPr fontId="17"/>
  </si>
  <si>
    <t>投信資金決済会社</t>
    <phoneticPr fontId="17"/>
  </si>
  <si>
    <t>投信受託会社</t>
    <phoneticPr fontId="17"/>
  </si>
  <si>
    <t>株式等発行者</t>
    <phoneticPr fontId="17"/>
  </si>
  <si>
    <t>ＣＰ発行者</t>
    <phoneticPr fontId="17"/>
  </si>
  <si>
    <t>投信発行者</t>
    <phoneticPr fontId="17"/>
  </si>
  <si>
    <t>ＴＡ</t>
    <phoneticPr fontId="17"/>
  </si>
  <si>
    <t>株式事務取扱機関</t>
    <phoneticPr fontId="17"/>
  </si>
  <si>
    <t>決済照合利用会社</t>
    <phoneticPr fontId="17"/>
  </si>
  <si>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</si>
  <si>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</si>
  <si>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</si>
  <si>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</si>
  <si>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</si>
  <si>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</si>
  <si>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</si>
  <si>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</si>
  <si>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</si>
  <si>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</si>
  <si>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</si>
  <si>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r>
      <t>外国株券等口座開設申請書
兼　外国株券等区分口座開設申請書</t>
    </r>
    <r>
      <rPr>
        <sz val="20"/>
        <color theme="1"/>
        <rFont val="游ゴシック"/>
        <family val="2"/>
        <charset val="128"/>
        <scheme val="minor"/>
      </rPr>
      <t xml:space="preserve">
</t>
    </r>
    <r>
      <rPr>
        <sz val="14"/>
        <color theme="1"/>
        <rFont val="游ゴシック"/>
        <family val="3"/>
        <charset val="128"/>
        <scheme val="minor"/>
      </rPr>
      <t>＜新規・変更＞</t>
    </r>
    <rPh sb="0" eb="2">
      <t>ガイコク</t>
    </rPh>
    <rPh sb="2" eb="3">
      <t>カブ</t>
    </rPh>
    <rPh sb="3" eb="4">
      <t>ケン</t>
    </rPh>
    <rPh sb="4" eb="5">
      <t>トウ</t>
    </rPh>
    <rPh sb="5" eb="7">
      <t>コウザ</t>
    </rPh>
    <rPh sb="7" eb="9">
      <t>カイセツ</t>
    </rPh>
    <rPh sb="9" eb="12">
      <t>シンセイショ</t>
    </rPh>
    <rPh sb="13" eb="14">
      <t>ケン</t>
    </rPh>
    <rPh sb="15" eb="17">
      <t>ガイコク</t>
    </rPh>
    <rPh sb="17" eb="19">
      <t>カブケン</t>
    </rPh>
    <rPh sb="19" eb="20">
      <t>トウ</t>
    </rPh>
    <rPh sb="20" eb="22">
      <t>クブン</t>
    </rPh>
    <rPh sb="22" eb="24">
      <t>コウザ</t>
    </rPh>
    <rPh sb="24" eb="26">
      <t>カイセツ</t>
    </rPh>
    <rPh sb="26" eb="29">
      <t>シンセイショ</t>
    </rPh>
    <rPh sb="31" eb="33">
      <t>シンキ</t>
    </rPh>
    <rPh sb="34" eb="36">
      <t>ヘンコウ</t>
    </rPh>
    <phoneticPr fontId="1"/>
  </si>
  <si>
    <t>YYYYMMDD形式で記載</t>
    <rPh sb="8" eb="10">
      <t>ケイシキ</t>
    </rPh>
    <rPh sb="11" eb="13">
      <t>キサイ</t>
    </rPh>
    <phoneticPr fontId="1"/>
  </si>
  <si>
    <t>保有口</t>
    <rPh sb="0" eb="2">
      <t>ホユウ</t>
    </rPh>
    <rPh sb="2" eb="3">
      <t>グチ</t>
    </rPh>
    <phoneticPr fontId="1"/>
  </si>
  <si>
    <t>信託口</t>
    <rPh sb="0" eb="2">
      <t>シンタク</t>
    </rPh>
    <rPh sb="2" eb="3">
      <t>グチ</t>
    </rPh>
    <phoneticPr fontId="1"/>
  </si>
  <si>
    <t>顧客口</t>
    <rPh sb="0" eb="2">
      <t>コキャク</t>
    </rPh>
    <rPh sb="2" eb="3">
      <t>グチ</t>
    </rPh>
    <phoneticPr fontId="1"/>
  </si>
  <si>
    <t>*レコード開始年月日（CO用）</t>
    <phoneticPr fontId="1"/>
  </si>
  <si>
    <t>・届出書の「申請の別」で、「新規開設」の時は1。「新規開設」以外の時はブランク。</t>
    <rPh sb="14" eb="16">
      <t>シンキ</t>
    </rPh>
    <rPh sb="16" eb="18">
      <t>カイセツ</t>
    </rPh>
    <rPh sb="20" eb="21">
      <t>トキ</t>
    </rPh>
    <rPh sb="25" eb="27">
      <t>シンキ</t>
    </rPh>
    <rPh sb="27" eb="29">
      <t>カイセツ</t>
    </rPh>
    <rPh sb="30" eb="32">
      <t>イガイ</t>
    </rPh>
    <rPh sb="33" eb="34">
      <t>トキ</t>
    </rPh>
    <phoneticPr fontId="1"/>
  </si>
  <si>
    <t>【行順序１ / 保有口１】会社コード</t>
    <rPh sb="8" eb="10">
      <t>ホユウ</t>
    </rPh>
    <rPh sb="10" eb="11">
      <t>グチ</t>
    </rPh>
    <phoneticPr fontId="1"/>
  </si>
  <si>
    <t>【行順序１ / 保有口１】適用開始年月日（マス管用）</t>
    <phoneticPr fontId="1"/>
  </si>
  <si>
    <t>【行順序１ / 保有口１】*マス管csv投入予定日</t>
    <phoneticPr fontId="1"/>
  </si>
  <si>
    <t>【行順序２ / 保有口２】会社コード</t>
    <phoneticPr fontId="1"/>
  </si>
  <si>
    <t>【行順序２ / 保有口２】適用開始年月日（マス管用）</t>
    <phoneticPr fontId="1"/>
  </si>
  <si>
    <t>【行順序２ / 保有口２】*マス管csv投入予定日</t>
    <phoneticPr fontId="1"/>
  </si>
  <si>
    <t>【行順序３ / 保有口３】会社コード</t>
    <rPh sb="8" eb="10">
      <t>ホユウ</t>
    </rPh>
    <rPh sb="10" eb="11">
      <t>グチ</t>
    </rPh>
    <phoneticPr fontId="1"/>
  </si>
  <si>
    <t>【行順序３ / 保有口３】適用開始年月日（マス管用）</t>
    <phoneticPr fontId="1"/>
  </si>
  <si>
    <t>【行順序３ / 保有口３】*マス管csv投入予定日</t>
    <phoneticPr fontId="1"/>
  </si>
  <si>
    <t>【行順序４ / 信託口１】会社コード</t>
    <rPh sb="8" eb="10">
      <t>シンタク</t>
    </rPh>
    <phoneticPr fontId="1"/>
  </si>
  <si>
    <t>【行順序４ / 信託口１】適用開始年月日（マス管用）</t>
    <rPh sb="8" eb="10">
      <t>シンタク</t>
    </rPh>
    <phoneticPr fontId="1"/>
  </si>
  <si>
    <t>【行順序４ / 信託口１】*マス管csv投入予定日</t>
    <phoneticPr fontId="1"/>
  </si>
  <si>
    <t>【行順序５ / 信託口２】会社コード</t>
    <phoneticPr fontId="1"/>
  </si>
  <si>
    <t>【行順序５ / 信託口２】適用開始年月日（マス管用）</t>
    <phoneticPr fontId="1"/>
  </si>
  <si>
    <t>【行順序５ / 信託口２】*マス管csv投入予定日</t>
    <phoneticPr fontId="1"/>
  </si>
  <si>
    <t>【行順序６ / 信託口３】会社コード</t>
    <rPh sb="8" eb="10">
      <t>シンタク</t>
    </rPh>
    <rPh sb="10" eb="11">
      <t>グチ</t>
    </rPh>
    <phoneticPr fontId="1"/>
  </si>
  <si>
    <t>【行順序６ / 信託口３】適用開始年月日（マス管用）</t>
    <phoneticPr fontId="1"/>
  </si>
  <si>
    <t>【行順序６ / 信託口３】*マス管csv投入予定日</t>
    <phoneticPr fontId="1"/>
  </si>
  <si>
    <t>【行順序７ / 顧客口１】会社コード</t>
    <rPh sb="8" eb="10">
      <t>コキャク</t>
    </rPh>
    <phoneticPr fontId="1"/>
  </si>
  <si>
    <t>【行順序７ / 顧客口１】適用開始年月日（マス管用）</t>
    <phoneticPr fontId="1"/>
  </si>
  <si>
    <t>【行順序７ / 顧客口１】*マス管csv投入予定日</t>
    <phoneticPr fontId="1"/>
  </si>
  <si>
    <t>【行順序８ / 顧客口２】会社コード</t>
    <phoneticPr fontId="1"/>
  </si>
  <si>
    <t>【行順序８ / 顧客口２】適用開始年月日（マス管用）</t>
    <phoneticPr fontId="1"/>
  </si>
  <si>
    <t>【行順序８ / 顧客口２】*マス管csv投入予定日</t>
    <phoneticPr fontId="1"/>
  </si>
  <si>
    <t>【行順序９ / 顧客口３】会社コード</t>
    <phoneticPr fontId="1"/>
  </si>
  <si>
    <t>【行順序９ / 顧客口３】適用開始年月日（マス管用）</t>
    <phoneticPr fontId="1"/>
  </si>
  <si>
    <t>【行順序９ / 顧客口３】*マス管csv投入予定日</t>
    <phoneticPr fontId="1"/>
  </si>
  <si>
    <t>・新会社コードはレコード閉鎖（脱退等）の際に合併先を示す事項として利用されるが、レコード閉鎖はＣＯ上のオペレーションでマス管登録用データを作成するため、左記補記欄は原則として利用しない。
・存続会社の会社コードを7桁で記載、下２桁は00のみを許容
・脱退対象の法人が脱退時に合併機能を利用する場合は入力必須であり、それ以外の場合は不要（NULL値）
・脱退日（最終利用日）時点で存在しない会社コードは不可</t>
    <rPh sb="95" eb="97">
      <t>ソンゾク</t>
    </rPh>
    <rPh sb="97" eb="99">
      <t>カイシャ</t>
    </rPh>
    <rPh sb="100" eb="102">
      <t>カイシャ</t>
    </rPh>
    <rPh sb="172" eb="173">
      <t>チ</t>
    </rPh>
    <phoneticPr fontId="1"/>
  </si>
  <si>
    <t>※Target保振サイトで御提出される場合
　・押印は不要です。
　・届出事項変更時は商号又は名称のみ御記入ください。</t>
    <phoneticPr fontId="1"/>
  </si>
  <si>
    <t>・株式会社証券保管振替機構（以下「当機構」という。）は、本書類及び本書類の添付書類に記載された個人情報を、「社債、株式等の振替に関する法律」に基づき主務大臣から認可された業務など、当機構の業務を円滑に遂行するため、利用させていただきます。
・当機構の個人情報保護に関する事項は、ホームページに掲載されておりますので、適宜御参照ください。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</si>
</sst>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5"/>
      <color theme="1"/>
      <name val="游ゴシック"/>
      <family val="2"/>
      <charset val="128"/>
      <scheme val="minor"/>
    </font>
    <font>
      <sz val="9"/>
      <color theme="1"/>
      <name val="游ゴシック"/>
      <family val="2"/>
      <charset val="128"/>
      <scheme val="minor"/>
    </font>
    <font>
      <sz val="20"/>
      <color theme="1"/>
      <name val="游ゴシック"/>
      <family val="2"/>
      <charset val="128"/>
      <scheme val="minor"/>
    </font>
    <font>
      <sz val="12"/>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14"/>
      <color theme="1"/>
      <name val="游ゴシック"/>
      <family val="3"/>
      <charset val="128"/>
      <scheme val="minor"/>
    </font>
    <font>
      <sz val="20"/>
      <color theme="1"/>
      <name val="游ゴシック"/>
      <family val="3"/>
      <charset val="128"/>
      <scheme val="minor"/>
    </font>
    <font>
      <sz val="6"/>
      <color theme="1"/>
      <name val="游ゴシック"/>
      <family val="2"/>
      <charset val="128"/>
      <scheme val="minor"/>
    </font>
    <font>
      <sz val="11"/>
      <color rgb="FF9C6500"/>
      <name val="游ゴシック"/>
      <family val="2"/>
      <charset val="128"/>
      <scheme val="minor"/>
    </font>
    <font>
      <sz val="11"/>
      <color theme="1"/>
      <name val="游ゴシック"/>
      <family val="3"/>
      <charset val="128"/>
      <scheme val="minor"/>
    </font>
    <font>
      <sz val="11"/>
      <name val="游ゴシック"/>
      <family val="3"/>
      <charset val="128"/>
      <scheme val="minor"/>
    </font>
    <font>
      <sz val="11"/>
      <name val="游ゴシック"/>
      <family val="2"/>
      <charset val="128"/>
      <scheme val="minor"/>
    </font>
    <font>
      <u/>
      <sz val="11"/>
      <color theme="10"/>
      <name val="游ゴシック"/>
      <family val="2"/>
      <charset val="128"/>
      <scheme val="minor"/>
    </font>
    <font>
      <sz val="6"/>
      <name val="游ゴシック"/>
      <family val="3"/>
      <charset val="128"/>
      <scheme val="minor"/>
    </font>
    <font>
      <sz val="11"/>
      <color theme="0" tint="-4.9989318521683403E-2"/>
      <name val="游ゴシック"/>
      <family val="2"/>
      <charset val="128"/>
      <scheme val="minor"/>
    </font>
    <font>
      <b/>
      <sz val="11"/>
      <name val="游ゴシック"/>
      <family val="3"/>
      <charset val="128"/>
      <scheme val="minor"/>
    </font>
    <font>
      <sz val="6"/>
      <color theme="1"/>
      <name val="游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5" tint="0.59999389629810485"/>
        <bgColor indexed="64"/>
      </patternFill>
    </fill>
    <fill>
      <patternFill patternType="solid">
        <fgColor theme="1"/>
        <bgColor indexed="64"/>
      </patternFill>
    </fill>
    <fill>
      <patternFill patternType="solid">
        <fgColor theme="2" tint="-0.89999084444715716"/>
        <bgColor indexed="64"/>
      </patternFill>
    </fill>
  </fills>
  <borders count="73">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auto="1"/>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style="hair">
        <color indexed="64"/>
      </right>
      <top style="thick">
        <color indexed="64"/>
      </top>
      <bottom style="hair">
        <color indexed="64"/>
      </bottom>
      <diagonal/>
    </border>
    <border>
      <left style="hair">
        <color indexed="64"/>
      </left>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double">
        <color rgb="FFFF0000"/>
      </left>
      <right style="double">
        <color rgb="FFFF0000"/>
      </right>
      <top style="thick">
        <color indexed="64"/>
      </top>
      <bottom style="hair">
        <color indexed="64"/>
      </bottom>
      <diagonal/>
    </border>
    <border>
      <left style="hair">
        <color indexed="64"/>
      </left>
      <right style="thin">
        <color indexed="64"/>
      </right>
      <top style="thick">
        <color indexed="64"/>
      </top>
      <bottom style="hair">
        <color indexed="64"/>
      </bottom>
      <diagonal/>
    </border>
    <border>
      <left style="double">
        <color rgb="FFFF0000"/>
      </left>
      <right style="double">
        <color rgb="FFFF0000"/>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rgb="FFFF0000"/>
      </left>
      <right style="double">
        <color rgb="FFFF0000"/>
      </right>
      <top style="hair">
        <color indexed="64"/>
      </top>
      <bottom style="double">
        <color rgb="FFFF0000"/>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rgb="FFFF0000"/>
      </left>
      <right style="double">
        <color rgb="FFFF0000"/>
      </right>
      <top style="double">
        <color rgb="FFFF0000"/>
      </top>
      <bottom style="hair">
        <color indexed="64"/>
      </bottom>
      <diagonal/>
    </border>
    <border>
      <left style="double">
        <color rgb="FFFF0000"/>
      </left>
      <right style="double">
        <color rgb="FFFF0000"/>
      </right>
      <top style="hair">
        <color indexed="64"/>
      </top>
      <bottom/>
      <diagonal/>
    </border>
    <border>
      <left style="double">
        <color rgb="FFFF0000"/>
      </left>
      <right style="thin">
        <color auto="1"/>
      </right>
      <top style="hair">
        <color indexed="64"/>
      </top>
      <bottom style="hair">
        <color indexed="64"/>
      </bottom>
      <diagonal/>
    </border>
    <border>
      <left style="double">
        <color rgb="FFFF0000"/>
      </left>
      <right style="thin">
        <color auto="1"/>
      </right>
      <top style="hair">
        <color indexed="64"/>
      </top>
      <bottom/>
      <diagonal/>
    </border>
    <border>
      <left style="double">
        <color rgb="FFFF0000"/>
      </left>
      <right style="thin">
        <color auto="1"/>
      </right>
      <top style="thick">
        <color indexed="64"/>
      </top>
      <bottom style="hair">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265">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vertical="center" wrapText="1"/>
    </xf>
    <xf numFmtId="0" fontId="0" fillId="0" borderId="0" xfId="0" applyFont="1" applyAlignment="1">
      <alignment vertical="center" wrapText="1"/>
    </xf>
    <xf numFmtId="0" fontId="0" fillId="2" borderId="7" xfId="0" applyFill="1" applyBorder="1">
      <alignment vertical="center"/>
    </xf>
    <xf numFmtId="0" fontId="0" fillId="0" borderId="7" xfId="0" applyBorder="1" applyAlignment="1">
      <alignment vertical="center"/>
    </xf>
    <xf numFmtId="0" fontId="0" fillId="0" borderId="0" xfId="0" applyBorder="1" applyAlignment="1">
      <alignment vertical="center"/>
    </xf>
    <xf numFmtId="0" fontId="0" fillId="0" borderId="7" xfId="0" applyBorder="1" applyAlignment="1">
      <alignment vertical="center" wrapText="1"/>
    </xf>
    <xf numFmtId="0" fontId="0" fillId="0" borderId="7" xfId="0" applyBorder="1">
      <alignment vertical="center"/>
    </xf>
    <xf numFmtId="0" fontId="0" fillId="0" borderId="7" xfId="0" applyBorder="1" applyAlignment="1">
      <alignment horizontal="left" vertical="center"/>
    </xf>
    <xf numFmtId="0" fontId="0" fillId="0" borderId="0" xfId="0" applyFill="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2" xfId="0" applyFill="1" applyBorder="1" applyAlignment="1">
      <alignment horizontal="center" vertical="center" wrapText="1"/>
    </xf>
    <xf numFmtId="0" fontId="0" fillId="2" borderId="27" xfId="0" applyFill="1" applyBorder="1" applyAlignment="1">
      <alignment horizontal="center" vertical="center"/>
    </xf>
    <xf numFmtId="0" fontId="0" fillId="3" borderId="21" xfId="0"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30" xfId="0" applyFont="1" applyFill="1" applyBorder="1" applyAlignment="1">
      <alignment horizontal="center" vertical="center"/>
    </xf>
    <xf numFmtId="0" fontId="2" fillId="2" borderId="30"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0" borderId="0" xfId="0" applyFont="1">
      <alignment vertical="center"/>
    </xf>
    <xf numFmtId="0" fontId="13" fillId="0" borderId="28" xfId="0" applyFont="1" applyFill="1" applyBorder="1" applyAlignment="1">
      <alignment horizontal="right" vertical="center"/>
    </xf>
    <xf numFmtId="0" fontId="13" fillId="0" borderId="29" xfId="0" applyFont="1" applyFill="1" applyBorder="1" applyAlignment="1">
      <alignment horizontal="left" vertical="center" wrapText="1"/>
    </xf>
    <xf numFmtId="0" fontId="13" fillId="0" borderId="28"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28" xfId="0" applyFont="1" applyFill="1" applyBorder="1" applyAlignment="1">
      <alignment horizontal="center" vertical="center"/>
    </xf>
    <xf numFmtId="0" fontId="14" fillId="0" borderId="30"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2" xfId="0" applyFont="1" applyFill="1" applyBorder="1" applyAlignment="1">
      <alignment horizontal="left" vertical="center" wrapText="1"/>
    </xf>
    <xf numFmtId="0" fontId="13" fillId="0" borderId="0" xfId="0" applyFont="1">
      <alignment vertical="center"/>
    </xf>
    <xf numFmtId="0" fontId="0" fillId="0" borderId="0" xfId="0" applyFill="1">
      <alignment vertical="center"/>
    </xf>
    <xf numFmtId="0" fontId="15" fillId="0" borderId="29" xfId="0" applyFont="1" applyFill="1" applyBorder="1">
      <alignment vertical="center"/>
    </xf>
    <xf numFmtId="0" fontId="15" fillId="0" borderId="28" xfId="0" applyFont="1" applyFill="1" applyBorder="1" applyAlignment="1">
      <alignment horizontal="center" vertical="center"/>
    </xf>
    <xf numFmtId="0" fontId="15" fillId="0" borderId="30" xfId="0" applyFont="1" applyFill="1" applyBorder="1" applyAlignment="1">
      <alignment horizontal="center" vertical="center"/>
    </xf>
    <xf numFmtId="0" fontId="15" fillId="0" borderId="29"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32" xfId="0" applyFont="1" applyFill="1" applyBorder="1" applyAlignment="1">
      <alignment horizontal="right" vertical="center"/>
    </xf>
    <xf numFmtId="0" fontId="14" fillId="0" borderId="29" xfId="0" applyFont="1" applyFill="1" applyBorder="1">
      <alignment vertical="center"/>
    </xf>
    <xf numFmtId="0" fontId="15" fillId="0" borderId="30" xfId="0" applyFont="1" applyFill="1" applyBorder="1" applyAlignment="1">
      <alignment horizontal="center" vertical="center" wrapText="1"/>
    </xf>
    <xf numFmtId="0" fontId="14" fillId="0" borderId="29" xfId="0" applyFont="1" applyFill="1" applyBorder="1" applyAlignment="1">
      <alignment horizontal="center" vertical="center"/>
    </xf>
    <xf numFmtId="0" fontId="15" fillId="0" borderId="28"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3" fillId="0" borderId="30" xfId="1" applyFont="1" applyFill="1" applyBorder="1" applyAlignment="1">
      <alignment vertical="center" wrapText="1"/>
    </xf>
    <xf numFmtId="0" fontId="15" fillId="0" borderId="30" xfId="0" applyFont="1" applyFill="1" applyBorder="1" applyAlignment="1">
      <alignment horizontal="left" vertical="center" wrapText="1"/>
    </xf>
    <xf numFmtId="0" fontId="15" fillId="0" borderId="29" xfId="0" applyFont="1" applyFill="1" applyBorder="1" applyAlignment="1">
      <alignment horizontal="left" vertical="center" wrapText="1"/>
    </xf>
    <xf numFmtId="0" fontId="14" fillId="0" borderId="28" xfId="0" applyFont="1" applyFill="1" applyBorder="1" applyAlignment="1">
      <alignment horizontal="center" vertical="center" shrinkToFit="1"/>
    </xf>
    <xf numFmtId="0" fontId="0" fillId="0" borderId="0" xfId="0" applyFill="1" applyBorder="1">
      <alignment vertical="center"/>
    </xf>
    <xf numFmtId="0" fontId="14" fillId="0" borderId="29" xfId="0" applyFont="1" applyFill="1" applyBorder="1" applyAlignment="1">
      <alignment horizontal="center" vertical="center" wrapText="1"/>
    </xf>
    <xf numFmtId="0" fontId="13" fillId="0" borderId="33" xfId="0" applyFont="1" applyFill="1" applyBorder="1" applyAlignment="1">
      <alignment horizontal="right" vertical="center"/>
    </xf>
    <xf numFmtId="0" fontId="14" fillId="0" borderId="34" xfId="0" applyFont="1" applyFill="1" applyBorder="1">
      <alignment vertical="center"/>
    </xf>
    <xf numFmtId="0" fontId="14" fillId="0" borderId="33" xfId="0" applyFont="1" applyFill="1" applyBorder="1" applyAlignment="1">
      <alignment horizontal="center" vertical="center"/>
    </xf>
    <xf numFmtId="0" fontId="14" fillId="0" borderId="31" xfId="0" applyFont="1" applyFill="1" applyBorder="1" applyAlignment="1">
      <alignment horizontal="center" vertical="center"/>
    </xf>
    <xf numFmtId="0" fontId="13" fillId="0" borderId="31" xfId="0" applyFont="1" applyFill="1" applyBorder="1" applyAlignment="1">
      <alignment horizontal="center" vertical="center" wrapText="1"/>
    </xf>
    <xf numFmtId="0" fontId="14" fillId="0" borderId="34" xfId="0" applyFont="1" applyFill="1" applyBorder="1" applyAlignment="1">
      <alignment horizontal="center" vertical="center"/>
    </xf>
    <xf numFmtId="0" fontId="13" fillId="0" borderId="31" xfId="0" applyFont="1" applyFill="1" applyBorder="1" applyAlignment="1">
      <alignment horizontal="center" vertical="center"/>
    </xf>
    <xf numFmtId="0" fontId="14" fillId="0" borderId="35" xfId="0" applyFont="1" applyFill="1" applyBorder="1" applyAlignment="1">
      <alignment horizontal="right" vertical="center"/>
    </xf>
    <xf numFmtId="0" fontId="13" fillId="0" borderId="0" xfId="0" applyFont="1" applyFill="1" applyBorder="1" applyAlignment="1">
      <alignment horizontal="center" vertical="center" wrapText="1"/>
    </xf>
    <xf numFmtId="0" fontId="13" fillId="0" borderId="36" xfId="0" applyFont="1" applyFill="1" applyBorder="1" applyAlignment="1">
      <alignment horizontal="right" vertical="center"/>
    </xf>
    <xf numFmtId="0" fontId="13" fillId="0" borderId="37" xfId="0" applyFont="1" applyFill="1" applyBorder="1" applyAlignment="1">
      <alignment horizontal="left" vertical="center" wrapText="1"/>
    </xf>
    <xf numFmtId="0" fontId="13" fillId="0" borderId="36"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40" xfId="0" applyFont="1" applyFill="1" applyBorder="1" applyAlignment="1">
      <alignment horizontal="left" vertical="center" wrapText="1"/>
    </xf>
    <xf numFmtId="0" fontId="13" fillId="0" borderId="36" xfId="0" applyFont="1" applyFill="1" applyBorder="1" applyAlignment="1">
      <alignment horizontal="center" vertical="center"/>
    </xf>
    <xf numFmtId="0" fontId="14" fillId="0" borderId="38"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0" xfId="0" applyFont="1" applyFill="1">
      <alignment vertical="center"/>
    </xf>
    <xf numFmtId="0" fontId="13" fillId="0" borderId="32"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5" fillId="0" borderId="32" xfId="0" applyFont="1" applyFill="1" applyBorder="1">
      <alignment vertical="center"/>
    </xf>
    <xf numFmtId="0" fontId="15" fillId="0" borderId="41" xfId="0" applyFont="1" applyFill="1" applyBorder="1" applyAlignment="1">
      <alignment horizontal="center" vertical="center"/>
    </xf>
    <xf numFmtId="0" fontId="14" fillId="0" borderId="32" xfId="0" applyFont="1" applyFill="1" applyBorder="1">
      <alignment vertical="center"/>
    </xf>
    <xf numFmtId="0" fontId="14" fillId="0" borderId="29" xfId="0" applyFont="1" applyFill="1" applyBorder="1" applyAlignment="1">
      <alignment vertical="center" wrapText="1"/>
    </xf>
    <xf numFmtId="0" fontId="15" fillId="0" borderId="29" xfId="0" applyFont="1" applyFill="1" applyBorder="1" applyAlignment="1">
      <alignment vertical="center" wrapText="1"/>
    </xf>
    <xf numFmtId="0" fontId="14" fillId="0" borderId="30" xfId="1" applyFont="1" applyFill="1" applyBorder="1" applyAlignment="1">
      <alignment vertical="center" wrapText="1"/>
    </xf>
    <xf numFmtId="0" fontId="14" fillId="0" borderId="30" xfId="0" applyNumberFormat="1" applyFont="1" applyFill="1" applyBorder="1" applyAlignment="1">
      <alignment horizontal="center" vertical="center"/>
    </xf>
    <xf numFmtId="0" fontId="14" fillId="0" borderId="41" xfId="0" applyFont="1" applyFill="1" applyBorder="1" applyAlignment="1">
      <alignment horizontal="center" vertical="center"/>
    </xf>
    <xf numFmtId="14" fontId="15" fillId="0" borderId="30" xfId="0" applyNumberFormat="1" applyFont="1" applyFill="1" applyBorder="1" applyAlignment="1">
      <alignment horizontal="center" vertical="center" wrapText="1"/>
    </xf>
    <xf numFmtId="0" fontId="15" fillId="0" borderId="42" xfId="0" applyFont="1" applyFill="1" applyBorder="1">
      <alignment vertical="center"/>
    </xf>
    <xf numFmtId="0" fontId="15" fillId="0" borderId="43" xfId="0" applyFont="1" applyFill="1" applyBorder="1" applyAlignment="1">
      <alignment horizontal="center" vertical="center"/>
    </xf>
    <xf numFmtId="0" fontId="15" fillId="0" borderId="44" xfId="0" applyFont="1" applyFill="1" applyBorder="1" applyAlignment="1">
      <alignment horizontal="center" vertical="center"/>
    </xf>
    <xf numFmtId="0" fontId="13" fillId="0" borderId="44"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5" fillId="0" borderId="43" xfId="0" applyFont="1" applyFill="1" applyBorder="1" applyAlignment="1">
      <alignment horizontal="center" vertical="center" wrapText="1"/>
    </xf>
    <xf numFmtId="14" fontId="15" fillId="0" borderId="46" xfId="0" applyNumberFormat="1" applyFont="1" applyFill="1" applyBorder="1" applyAlignment="1">
      <alignment horizontal="center" vertical="center" wrapText="1"/>
    </xf>
    <xf numFmtId="0" fontId="15" fillId="0" borderId="47" xfId="0" applyFont="1" applyFill="1" applyBorder="1">
      <alignment vertical="center"/>
    </xf>
    <xf numFmtId="0" fontId="14" fillId="0" borderId="43" xfId="0" applyFont="1" applyFill="1" applyBorder="1" applyAlignment="1">
      <alignment horizontal="center" vertical="center"/>
    </xf>
    <xf numFmtId="0" fontId="14" fillId="0" borderId="44" xfId="0" applyFont="1" applyFill="1" applyBorder="1" applyAlignment="1">
      <alignment horizontal="center" vertical="center"/>
    </xf>
    <xf numFmtId="0" fontId="14" fillId="0" borderId="42" xfId="0" applyFont="1" applyFill="1" applyBorder="1" applyAlignment="1">
      <alignment horizontal="right" vertical="center"/>
    </xf>
    <xf numFmtId="0" fontId="0" fillId="0" borderId="0" xfId="0" applyBorder="1">
      <alignment vertical="center"/>
    </xf>
    <xf numFmtId="0" fontId="13" fillId="0" borderId="22" xfId="0" applyFont="1" applyFill="1" applyBorder="1" applyAlignment="1">
      <alignment horizontal="right" vertical="center"/>
    </xf>
    <xf numFmtId="0" fontId="18" fillId="4" borderId="22" xfId="0" applyFont="1" applyFill="1" applyBorder="1" applyAlignment="1">
      <alignment horizontal="center" vertical="center"/>
    </xf>
    <xf numFmtId="0" fontId="18" fillId="4" borderId="22" xfId="0" applyFont="1" applyFill="1" applyBorder="1" applyAlignment="1">
      <alignment horizontal="left" vertical="center"/>
    </xf>
    <xf numFmtId="0" fontId="18" fillId="5" borderId="22" xfId="0" applyFont="1" applyFill="1" applyBorder="1" applyAlignment="1">
      <alignment horizontal="center" vertical="center"/>
    </xf>
    <xf numFmtId="0" fontId="13" fillId="0" borderId="30" xfId="0" applyFont="1" applyFill="1" applyBorder="1" applyAlignment="1">
      <alignment horizontal="right" vertical="center"/>
    </xf>
    <xf numFmtId="0" fontId="0" fillId="0" borderId="30" xfId="0" applyBorder="1">
      <alignment vertical="center"/>
    </xf>
    <xf numFmtId="0" fontId="0" fillId="0" borderId="30" xfId="0" applyBorder="1" applyAlignment="1">
      <alignment horizontal="center" vertical="center"/>
    </xf>
    <xf numFmtId="0" fontId="0" fillId="0" borderId="30" xfId="0" applyBorder="1" applyAlignment="1">
      <alignment horizontal="left" vertical="center"/>
    </xf>
    <xf numFmtId="0" fontId="0" fillId="0" borderId="30" xfId="0" applyFill="1" applyBorder="1" applyAlignment="1">
      <alignment horizontal="center" vertical="center"/>
    </xf>
    <xf numFmtId="0" fontId="0" fillId="0" borderId="30" xfId="0" applyBorder="1" applyAlignment="1">
      <alignment vertical="center" wrapText="1"/>
    </xf>
    <xf numFmtId="0" fontId="0" fillId="0" borderId="48" xfId="0" applyBorder="1">
      <alignment vertical="center"/>
    </xf>
    <xf numFmtId="0" fontId="14" fillId="0" borderId="0" xfId="0" applyFont="1" applyAlignment="1">
      <alignment vertical="center"/>
    </xf>
    <xf numFmtId="0" fontId="19" fillId="2" borderId="49" xfId="0" applyFont="1" applyFill="1" applyBorder="1" applyAlignment="1">
      <alignment vertical="center"/>
    </xf>
    <xf numFmtId="0" fontId="19" fillId="2" borderId="50" xfId="0" applyFont="1" applyFill="1" applyBorder="1" applyAlignment="1">
      <alignment vertical="center"/>
    </xf>
    <xf numFmtId="0" fontId="19" fillId="2" borderId="50" xfId="0" applyFont="1" applyFill="1" applyBorder="1" applyAlignment="1">
      <alignment vertical="center" wrapText="1"/>
    </xf>
    <xf numFmtId="0" fontId="14" fillId="2" borderId="50" xfId="0" applyFont="1" applyFill="1" applyBorder="1" applyAlignment="1">
      <alignment vertical="center"/>
    </xf>
    <xf numFmtId="0" fontId="14" fillId="2" borderId="51" xfId="0" applyFont="1" applyFill="1" applyBorder="1" applyAlignment="1">
      <alignment vertical="center"/>
    </xf>
    <xf numFmtId="0" fontId="0" fillId="0" borderId="0" xfId="0" applyAlignment="1">
      <alignment vertical="center"/>
    </xf>
    <xf numFmtId="0" fontId="19" fillId="2" borderId="7" xfId="0" applyFont="1" applyFill="1" applyBorder="1" applyAlignment="1">
      <alignment vertical="center"/>
    </xf>
    <xf numFmtId="0" fontId="14" fillId="2" borderId="7" xfId="0" applyFont="1" applyFill="1" applyBorder="1" applyAlignment="1">
      <alignment vertical="center"/>
    </xf>
    <xf numFmtId="49" fontId="14" fillId="0" borderId="7" xfId="0" applyNumberFormat="1" applyFont="1" applyFill="1" applyBorder="1" applyAlignment="1">
      <alignment vertical="center"/>
    </xf>
    <xf numFmtId="0" fontId="14" fillId="2" borderId="52" xfId="0" applyFont="1" applyFill="1" applyBorder="1" applyAlignment="1">
      <alignment vertical="center"/>
    </xf>
    <xf numFmtId="49" fontId="14" fillId="0" borderId="7" xfId="0" applyNumberFormat="1" applyFont="1" applyBorder="1" applyAlignment="1">
      <alignment vertical="center"/>
    </xf>
    <xf numFmtId="49" fontId="14" fillId="2" borderId="53" xfId="0" applyNumberFormat="1" applyFont="1" applyFill="1" applyBorder="1" applyAlignment="1">
      <alignment vertical="center" wrapText="1"/>
    </xf>
    <xf numFmtId="0" fontId="14" fillId="2" borderId="54" xfId="0" applyFont="1" applyFill="1" applyBorder="1" applyAlignment="1">
      <alignment vertical="center"/>
    </xf>
    <xf numFmtId="0" fontId="14" fillId="2" borderId="55" xfId="0" applyFont="1" applyFill="1" applyBorder="1" applyAlignment="1">
      <alignment vertical="center"/>
    </xf>
    <xf numFmtId="49" fontId="14" fillId="2" borderId="56" xfId="0" applyNumberFormat="1" applyFont="1" applyFill="1" applyBorder="1" applyAlignment="1">
      <alignment vertical="center"/>
    </xf>
    <xf numFmtId="0" fontId="14" fillId="2" borderId="12" xfId="0" applyFont="1" applyFill="1" applyBorder="1" applyAlignment="1">
      <alignment vertical="center"/>
    </xf>
    <xf numFmtId="49" fontId="14" fillId="2" borderId="58" xfId="0" applyNumberFormat="1" applyFont="1" applyFill="1" applyBorder="1" applyAlignment="1">
      <alignment vertical="center"/>
    </xf>
    <xf numFmtId="49" fontId="14" fillId="2" borderId="53" xfId="0" applyNumberFormat="1" applyFont="1" applyFill="1" applyBorder="1" applyAlignment="1">
      <alignment vertical="center"/>
    </xf>
    <xf numFmtId="0" fontId="14" fillId="2" borderId="59" xfId="0" applyFont="1" applyFill="1" applyBorder="1" applyAlignment="1">
      <alignment vertical="center"/>
    </xf>
    <xf numFmtId="0" fontId="14" fillId="2" borderId="60" xfId="0" applyFont="1" applyFill="1" applyBorder="1" applyAlignment="1">
      <alignment vertical="center"/>
    </xf>
    <xf numFmtId="49" fontId="14" fillId="2" borderId="61" xfId="0" applyNumberFormat="1" applyFont="1" applyFill="1" applyBorder="1" applyAlignment="1">
      <alignment vertical="center"/>
    </xf>
    <xf numFmtId="0" fontId="14" fillId="2" borderId="62" xfId="0" applyFont="1" applyFill="1" applyBorder="1" applyAlignment="1">
      <alignment vertical="center"/>
    </xf>
    <xf numFmtId="0" fontId="14" fillId="2" borderId="63" xfId="0" applyFont="1" applyFill="1" applyBorder="1" applyAlignment="1">
      <alignment vertical="center"/>
    </xf>
    <xf numFmtId="49" fontId="14" fillId="2" borderId="64" xfId="0" applyNumberFormat="1" applyFont="1" applyFill="1" applyBorder="1" applyAlignment="1">
      <alignment vertical="center"/>
    </xf>
    <xf numFmtId="0" fontId="0" fillId="2" borderId="53" xfId="0" applyFill="1" applyBorder="1" applyAlignment="1">
      <alignment vertical="center"/>
    </xf>
    <xf numFmtId="0" fontId="0" fillId="2" borderId="56" xfId="0" applyFill="1" applyBorder="1" applyAlignment="1">
      <alignment vertical="center"/>
    </xf>
    <xf numFmtId="0" fontId="3" fillId="0" borderId="0" xfId="0" applyFont="1" applyProtection="1">
      <alignment vertical="center"/>
    </xf>
    <xf numFmtId="0" fontId="3" fillId="0" borderId="0" xfId="0" applyFont="1" applyBorder="1" applyProtection="1">
      <alignment vertical="center"/>
    </xf>
    <xf numFmtId="0" fontId="4" fillId="0" borderId="0" xfId="0" applyFont="1" applyProtection="1">
      <alignment vertical="center"/>
    </xf>
    <xf numFmtId="0" fontId="11" fillId="0" borderId="0" xfId="0" applyFont="1" applyBorder="1" applyAlignment="1" applyProtection="1">
      <alignment horizontal="right" vertical="top"/>
    </xf>
    <xf numFmtId="0" fontId="6" fillId="0" borderId="0" xfId="0" applyFont="1" applyAlignment="1" applyProtection="1">
      <alignment vertical="center"/>
    </xf>
    <xf numFmtId="0" fontId="4" fillId="0" borderId="0" xfId="0" applyFont="1" applyBorder="1" applyAlignment="1" applyProtection="1">
      <alignment horizontal="center" vertical="center"/>
    </xf>
    <xf numFmtId="0" fontId="7" fillId="0" borderId="0" xfId="0" applyFont="1" applyProtection="1">
      <alignmen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49" fontId="2" fillId="0" borderId="0" xfId="0" applyNumberFormat="1" applyFont="1" applyFill="1" applyBorder="1" applyAlignment="1" applyProtection="1">
      <alignment vertical="center"/>
    </xf>
    <xf numFmtId="0" fontId="4" fillId="0" borderId="0" xfId="0" applyFont="1" applyFill="1" applyProtection="1">
      <alignment vertical="center"/>
    </xf>
    <xf numFmtId="0" fontId="2" fillId="0" borderId="0" xfId="0"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vertical="center"/>
    </xf>
    <xf numFmtId="0" fontId="7" fillId="0" borderId="0" xfId="0" applyFont="1" applyFill="1" applyBorder="1" applyAlignment="1" applyProtection="1">
      <alignment horizontal="right" vertical="top"/>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4" fillId="2" borderId="65" xfId="0" applyFont="1" applyFill="1" applyBorder="1" applyAlignment="1">
      <alignment vertical="center"/>
    </xf>
    <xf numFmtId="0" fontId="14" fillId="2" borderId="66" xfId="0" applyFont="1" applyFill="1" applyBorder="1" applyAlignment="1">
      <alignment vertical="center"/>
    </xf>
    <xf numFmtId="49" fontId="14" fillId="2" borderId="67" xfId="0" applyNumberFormat="1" applyFont="1" applyFill="1" applyBorder="1" applyAlignment="1">
      <alignment vertical="center"/>
    </xf>
    <xf numFmtId="49" fontId="14" fillId="0" borderId="66" xfId="0" applyNumberFormat="1" applyFont="1" applyFill="1" applyBorder="1" applyAlignment="1">
      <alignment horizontal="left" vertical="center"/>
    </xf>
    <xf numFmtId="49" fontId="14" fillId="0" borderId="55" xfId="0" applyNumberFormat="1" applyFont="1" applyBorder="1" applyAlignment="1">
      <alignment horizontal="left" vertical="center"/>
    </xf>
    <xf numFmtId="49" fontId="14" fillId="0" borderId="60" xfId="0" applyNumberFormat="1" applyFont="1" applyBorder="1" applyAlignment="1">
      <alignment horizontal="left" vertical="center"/>
    </xf>
    <xf numFmtId="0" fontId="14" fillId="0" borderId="11" xfId="0" applyFont="1" applyBorder="1" applyAlignment="1">
      <alignment horizontal="left" vertical="center"/>
    </xf>
    <xf numFmtId="49" fontId="14" fillId="0" borderId="63" xfId="0" applyNumberFormat="1" applyFont="1" applyFill="1" applyBorder="1" applyAlignment="1">
      <alignment horizontal="left" vertical="center"/>
    </xf>
    <xf numFmtId="0" fontId="15" fillId="0" borderId="41" xfId="0" applyFont="1" applyFill="1" applyBorder="1" applyAlignment="1">
      <alignment horizontal="center" vertical="center" wrapText="1"/>
    </xf>
    <xf numFmtId="0" fontId="14" fillId="0" borderId="41" xfId="0" applyFont="1" applyFill="1" applyBorder="1" applyAlignment="1">
      <alignment horizontal="center" vertical="center" wrapText="1"/>
    </xf>
    <xf numFmtId="14" fontId="15" fillId="0" borderId="41" xfId="0" applyNumberFormat="1" applyFont="1" applyFill="1" applyBorder="1" applyAlignment="1">
      <alignment horizontal="center" vertical="center" wrapText="1"/>
    </xf>
    <xf numFmtId="14" fontId="15" fillId="0" borderId="45" xfId="0" applyNumberFormat="1"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68" xfId="0" applyFont="1" applyFill="1" applyBorder="1" applyAlignment="1">
      <alignment horizontal="center" vertical="center" wrapText="1"/>
    </xf>
    <xf numFmtId="0" fontId="14" fillId="0" borderId="41" xfId="0" applyNumberFormat="1" applyFont="1" applyFill="1" applyBorder="1" applyAlignment="1">
      <alignment horizontal="center" vertical="center"/>
    </xf>
    <xf numFmtId="14" fontId="14" fillId="0" borderId="41" xfId="0" applyNumberFormat="1" applyFont="1" applyFill="1" applyBorder="1" applyAlignment="1">
      <alignment horizontal="center" vertical="center"/>
    </xf>
    <xf numFmtId="14" fontId="14" fillId="0" borderId="69" xfId="0" applyNumberFormat="1" applyFont="1" applyFill="1" applyBorder="1" applyAlignment="1">
      <alignment horizontal="center" vertical="center"/>
    </xf>
    <xf numFmtId="0" fontId="14" fillId="2" borderId="57" xfId="0" applyFont="1" applyFill="1" applyBorder="1" applyAlignment="1">
      <alignment vertical="center" wrapText="1"/>
    </xf>
    <xf numFmtId="0" fontId="13" fillId="0" borderId="70" xfId="0" applyFont="1" applyFill="1" applyBorder="1" applyAlignment="1">
      <alignment horizontal="left" vertical="center" wrapText="1"/>
    </xf>
    <xf numFmtId="0" fontId="15" fillId="0" borderId="70" xfId="0" applyFont="1" applyFill="1" applyBorder="1" applyAlignment="1">
      <alignment horizontal="left" vertical="center"/>
    </xf>
    <xf numFmtId="0" fontId="14" fillId="0" borderId="70" xfId="0" applyFont="1" applyFill="1" applyBorder="1" applyAlignment="1">
      <alignment horizontal="left" vertical="center"/>
    </xf>
    <xf numFmtId="0" fontId="15" fillId="0" borderId="70" xfId="0" applyFont="1" applyFill="1" applyBorder="1" applyAlignment="1">
      <alignment horizontal="left" vertical="center" wrapText="1"/>
    </xf>
    <xf numFmtId="0" fontId="14" fillId="0" borderId="70" xfId="0" applyFont="1" applyFill="1" applyBorder="1" applyAlignment="1">
      <alignment horizontal="left" vertical="center" wrapText="1"/>
    </xf>
    <xf numFmtId="0" fontId="14" fillId="0" borderId="71" xfId="0" applyFont="1" applyFill="1" applyBorder="1" applyAlignment="1">
      <alignment horizontal="left" vertical="center" wrapText="1"/>
    </xf>
    <xf numFmtId="0" fontId="15" fillId="0" borderId="33" xfId="0" applyFont="1" applyFill="1" applyBorder="1" applyAlignment="1">
      <alignment horizontal="center" vertical="center" wrapText="1"/>
    </xf>
    <xf numFmtId="0" fontId="13" fillId="0" borderId="72" xfId="0" applyFont="1" applyFill="1" applyBorder="1" applyAlignment="1">
      <alignment horizontal="left" vertical="center" wrapText="1"/>
    </xf>
    <xf numFmtId="0" fontId="13" fillId="0" borderId="70" xfId="0" applyFont="1" applyFill="1" applyBorder="1" applyAlignment="1">
      <alignment horizontal="left" vertical="center"/>
    </xf>
    <xf numFmtId="49" fontId="14" fillId="2" borderId="7" xfId="0" applyNumberFormat="1" applyFont="1" applyFill="1" applyBorder="1" applyAlignment="1">
      <alignment horizontal="left" vertical="center"/>
    </xf>
    <xf numFmtId="0" fontId="3" fillId="0" borderId="0" xfId="0" applyFont="1" applyAlignment="1" applyProtection="1">
      <alignment horizontal="right" vertical="center"/>
    </xf>
    <xf numFmtId="0" fontId="20" fillId="0" borderId="0" xfId="0" applyFont="1" applyAlignment="1" applyProtection="1">
      <alignment horizontal="left" vertical="center" wrapText="1"/>
    </xf>
    <xf numFmtId="0" fontId="7" fillId="0" borderId="0" xfId="0" applyFont="1" applyFill="1" applyBorder="1" applyAlignment="1" applyProtection="1">
      <alignment horizontal="right" vertical="top"/>
    </xf>
    <xf numFmtId="0" fontId="7" fillId="0" borderId="1" xfId="0" applyFont="1" applyFill="1" applyBorder="1" applyAlignment="1" applyProtection="1">
      <alignment horizontal="right" vertical="top"/>
    </xf>
    <xf numFmtId="0" fontId="7" fillId="0"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top"/>
    </xf>
    <xf numFmtId="0" fontId="2" fillId="2" borderId="17"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49" fontId="2" fillId="0" borderId="16" xfId="0" applyNumberFormat="1" applyFont="1" applyFill="1" applyBorder="1" applyAlignment="1" applyProtection="1">
      <alignment horizontal="center" vertical="center" wrapText="1"/>
      <protection locked="0"/>
    </xf>
    <xf numFmtId="49" fontId="2" fillId="0" borderId="3" xfId="0" applyNumberFormat="1" applyFont="1" applyFill="1" applyBorder="1" applyAlignment="1" applyProtection="1">
      <alignment horizontal="center" vertical="center" wrapText="1"/>
      <protection locked="0"/>
    </xf>
    <xf numFmtId="49" fontId="2" fillId="0" borderId="5" xfId="0" applyNumberFormat="1" applyFont="1" applyFill="1" applyBorder="1" applyAlignment="1" applyProtection="1">
      <alignment horizontal="center" vertical="center" wrapText="1"/>
      <protection locked="0"/>
    </xf>
    <xf numFmtId="49" fontId="2" fillId="2" borderId="11" xfId="0" applyNumberFormat="1" applyFont="1" applyFill="1" applyBorder="1" applyAlignment="1" applyProtection="1">
      <alignment horizontal="center" vertical="center"/>
    </xf>
    <xf numFmtId="49" fontId="2" fillId="2" borderId="8"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xf>
    <xf numFmtId="49" fontId="2" fillId="2" borderId="2" xfId="0" applyNumberFormat="1" applyFont="1" applyFill="1" applyBorder="1" applyAlignment="1" applyProtection="1">
      <alignment horizontal="center" vertical="center"/>
    </xf>
    <xf numFmtId="49" fontId="2" fillId="2" borderId="10" xfId="0" applyNumberFormat="1" applyFont="1" applyFill="1" applyBorder="1" applyAlignment="1" applyProtection="1">
      <alignment horizontal="center" vertical="center"/>
    </xf>
    <xf numFmtId="49" fontId="2" fillId="0" borderId="18" xfId="0" applyNumberFormat="1" applyFont="1" applyFill="1" applyBorder="1" applyAlignment="1" applyProtection="1">
      <alignment horizontal="center" vertical="center" wrapText="1"/>
      <protection locked="0"/>
    </xf>
    <xf numFmtId="49" fontId="2" fillId="0" borderId="2" xfId="0" applyNumberFormat="1" applyFont="1" applyFill="1" applyBorder="1" applyAlignment="1" applyProtection="1">
      <alignment horizontal="center" vertical="center" wrapText="1"/>
      <protection locked="0"/>
    </xf>
    <xf numFmtId="49" fontId="2" fillId="0" borderId="10" xfId="0" applyNumberFormat="1" applyFont="1" applyFill="1" applyBorder="1" applyAlignment="1" applyProtection="1">
      <alignment horizontal="center" vertical="center" wrapText="1"/>
      <protection locked="0"/>
    </xf>
    <xf numFmtId="0" fontId="7" fillId="0" borderId="6" xfId="0" applyFont="1" applyFill="1" applyBorder="1" applyAlignment="1" applyProtection="1">
      <alignment horizontal="left" vertical="top" wrapText="1"/>
    </xf>
    <xf numFmtId="0" fontId="8" fillId="0" borderId="6" xfId="0" applyFont="1" applyBorder="1" applyAlignment="1" applyProtection="1">
      <alignment horizontal="left" vertical="top"/>
    </xf>
    <xf numFmtId="0" fontId="8" fillId="0" borderId="0" xfId="0" applyFont="1" applyAlignment="1" applyProtection="1">
      <alignment horizontal="left" vertical="top"/>
    </xf>
    <xf numFmtId="49" fontId="2" fillId="0" borderId="4" xfId="0" quotePrefix="1" applyNumberFormat="1" applyFont="1" applyFill="1" applyBorder="1" applyAlignment="1" applyProtection="1">
      <alignment horizontal="center" vertical="center" wrapText="1"/>
      <protection locked="0"/>
    </xf>
    <xf numFmtId="49" fontId="2" fillId="0" borderId="3" xfId="0" quotePrefix="1" applyNumberFormat="1" applyFont="1" applyFill="1" applyBorder="1" applyAlignment="1" applyProtection="1">
      <alignment horizontal="center" vertical="center" wrapText="1"/>
      <protection locked="0"/>
    </xf>
    <xf numFmtId="49" fontId="2" fillId="0" borderId="15" xfId="0" quotePrefix="1" applyNumberFormat="1" applyFont="1" applyFill="1" applyBorder="1" applyAlignment="1" applyProtection="1">
      <alignment horizontal="center" vertical="center" wrapText="1"/>
      <protection locked="0"/>
    </xf>
    <xf numFmtId="49" fontId="2" fillId="2" borderId="3" xfId="0" applyNumberFormat="1" applyFont="1" applyFill="1" applyBorder="1" applyAlignment="1" applyProtection="1">
      <alignment horizontal="center" vertical="center"/>
    </xf>
    <xf numFmtId="49" fontId="2" fillId="2" borderId="5" xfId="0" applyNumberFormat="1"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0" fontId="2" fillId="2" borderId="3"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0" borderId="3" xfId="0" applyNumberFormat="1" applyFont="1" applyBorder="1" applyAlignment="1" applyProtection="1">
      <alignment horizontal="center" vertical="center"/>
      <protection locked="0"/>
    </xf>
    <xf numFmtId="0" fontId="2" fillId="2" borderId="13"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4" fillId="0" borderId="0" xfId="0" applyFont="1" applyAlignment="1" applyProtection="1">
      <alignment horizontal="left" vertical="top" wrapText="1"/>
    </xf>
    <xf numFmtId="49" fontId="2" fillId="0" borderId="2" xfId="0" applyNumberFormat="1" applyFont="1" applyBorder="1" applyAlignment="1" applyProtection="1">
      <alignment horizontal="left" vertical="center" shrinkToFit="1"/>
      <protection locked="0"/>
    </xf>
    <xf numFmtId="49" fontId="2" fillId="0" borderId="2" xfId="0" applyNumberFormat="1" applyFont="1" applyFill="1" applyBorder="1" applyAlignment="1" applyProtection="1">
      <alignment horizontal="left" vertical="center" shrinkToFit="1"/>
      <protection locked="0"/>
    </xf>
    <xf numFmtId="49" fontId="2" fillId="0" borderId="3" xfId="0" applyNumberFormat="1" applyFont="1" applyBorder="1" applyAlignment="1" applyProtection="1">
      <alignment horizontal="left" vertical="center" shrinkToFit="1"/>
      <protection locked="0"/>
    </xf>
    <xf numFmtId="0" fontId="2" fillId="2" borderId="12"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0" borderId="9" xfId="0" applyNumberFormat="1" applyFont="1" applyBorder="1" applyAlignment="1" applyProtection="1">
      <alignment horizontal="center" vertical="center"/>
      <protection locked="0"/>
    </xf>
    <xf numFmtId="0" fontId="2" fillId="0" borderId="2"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xf>
    <xf numFmtId="0" fontId="2" fillId="2" borderId="8" xfId="0" applyFont="1" applyFill="1" applyBorder="1" applyAlignment="1" applyProtection="1">
      <alignment horizontal="center" vertical="center"/>
    </xf>
    <xf numFmtId="0" fontId="10" fillId="0" borderId="0" xfId="0" applyFont="1" applyFill="1" applyAlignment="1" applyProtection="1">
      <alignment horizontal="center" vertical="center" wrapText="1"/>
    </xf>
    <xf numFmtId="0" fontId="4" fillId="0" borderId="2"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4" fillId="0" borderId="0" xfId="0" applyFont="1" applyBorder="1" applyAlignment="1" applyProtection="1">
      <alignment horizontal="right" vertical="center"/>
    </xf>
    <xf numFmtId="0" fontId="3" fillId="0" borderId="2" xfId="0" applyNumberFormat="1" applyFont="1" applyBorder="1" applyAlignment="1" applyProtection="1">
      <alignment horizontal="center" vertical="center"/>
      <protection locked="0"/>
    </xf>
    <xf numFmtId="0" fontId="3" fillId="0" borderId="0" xfId="0" applyFont="1" applyAlignment="1" applyProtection="1">
      <alignment horizontal="right" vertical="center"/>
    </xf>
    <xf numFmtId="0" fontId="4" fillId="0" borderId="0" xfId="0" applyFont="1" applyFill="1" applyBorder="1" applyAlignment="1" applyProtection="1">
      <alignment horizontal="right" vertical="center"/>
    </xf>
    <xf numFmtId="0" fontId="11" fillId="0" borderId="0" xfId="0" applyFont="1" applyBorder="1" applyAlignment="1" applyProtection="1">
      <alignment horizontal="left" vertical="center"/>
    </xf>
    <xf numFmtId="0" fontId="2" fillId="0" borderId="0" xfId="0" applyFont="1" applyAlignment="1" applyProtection="1">
      <alignment horizontal="right" vertical="center"/>
    </xf>
    <xf numFmtId="0" fontId="4" fillId="0" borderId="0" xfId="0" applyFont="1" applyAlignment="1" applyProtection="1">
      <alignment horizontal="right" vertical="center"/>
    </xf>
    <xf numFmtId="0" fontId="1" fillId="0" borderId="11" xfId="0" applyFont="1" applyBorder="1" applyAlignment="1" applyProtection="1">
      <alignment horizontal="left" vertical="center" wrapText="1"/>
    </xf>
    <xf numFmtId="0" fontId="17" fillId="0" borderId="11" xfId="0" applyFont="1" applyBorder="1" applyAlignment="1" applyProtection="1">
      <alignment horizontal="left" vertical="center" wrapText="1"/>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0" borderId="3" xfId="0"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4" xfId="0"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cellXfs>
  <cellStyles count="2">
    <cellStyle name="ハイパーリンク" xfId="1" builtinId="8"/>
    <cellStyle name="標準" xfId="0" builtinId="0"/>
  </cellStyles>
  <dxfs count="3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s>
  <tableStyles count="0" defaultTableStyle="TableStyleMedium2" defaultPivotStyle="PivotStyleLight16"/>
  <colors>
    <mruColors>
      <color rgb="FFBDD7EE"/>
      <color rgb="FFFF8585"/>
      <color rgb="FFFF99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124558</xdr:colOff>
      <xdr:row>5</xdr:row>
      <xdr:rowOff>131885</xdr:rowOff>
    </xdr:from>
    <xdr:to>
      <xdr:col>26</xdr:col>
      <xdr:colOff>175754</xdr:colOff>
      <xdr:row>7</xdr:row>
      <xdr:rowOff>194071</xdr:rowOff>
    </xdr:to>
    <xdr:sp macro="" textlink="">
      <xdr:nvSpPr>
        <xdr:cNvPr id="3" name="楕円 2"/>
        <xdr:cNvSpPr>
          <a:spLocks/>
        </xdr:cNvSpPr>
      </xdr:nvSpPr>
      <xdr:spPr>
        <a:xfrm>
          <a:off x="5927481" y="1230923"/>
          <a:ext cx="534773" cy="501802"/>
        </a:xfrm>
        <a:prstGeom prst="ellipse">
          <a:avLst/>
        </a:prstGeom>
        <a:solidFill>
          <a:schemeClr val="bg1">
            <a:alpha val="50000"/>
          </a:schemeClr>
        </a:solid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bg1">
                  <a:lumMod val="50000"/>
                </a:schemeClr>
              </a:solidFill>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54"/>
  <sheetViews>
    <sheetView showGridLines="0" showRowColHeaders="0" tabSelected="1" showRuler="0" view="pageLayout" zoomScaleNormal="145" zoomScaleSheetLayoutView="100" workbookViewId="0">
      <selection activeCell="R2" sqref="R2:T2"/>
    </sheetView>
  </sheetViews>
  <sheetFormatPr defaultColWidth="2.625" defaultRowHeight="17.25" x14ac:dyDescent="0.4"/>
  <cols>
    <col min="1" max="27" width="3.125" style="142" customWidth="1"/>
    <col min="28" max="16371" width="2.625" style="142"/>
    <col min="16372" max="16384" width="0" style="142" hidden="1" customWidth="1"/>
  </cols>
  <sheetData>
    <row r="2" spans="1:27" ht="18.75" customHeight="1" x14ac:dyDescent="0.4">
      <c r="O2" s="249" t="s">
        <v>36</v>
      </c>
      <c r="P2" s="249"/>
      <c r="Q2" s="249"/>
      <c r="R2" s="248"/>
      <c r="S2" s="248"/>
      <c r="T2" s="248"/>
      <c r="U2" s="142" t="s">
        <v>1</v>
      </c>
      <c r="V2" s="248"/>
      <c r="W2" s="248"/>
      <c r="X2" s="142" t="s">
        <v>2</v>
      </c>
      <c r="Y2" s="248"/>
      <c r="Z2" s="248"/>
      <c r="AA2" s="142" t="s">
        <v>3</v>
      </c>
    </row>
    <row r="3" spans="1:27" x14ac:dyDescent="0.4">
      <c r="A3" s="142" t="s">
        <v>38</v>
      </c>
    </row>
    <row r="4" spans="1:27" x14ac:dyDescent="0.4">
      <c r="R4" s="143"/>
      <c r="S4" s="143"/>
      <c r="T4" s="143"/>
      <c r="U4" s="143"/>
      <c r="V4" s="143"/>
      <c r="W4" s="143"/>
      <c r="X4" s="143"/>
      <c r="Y4" s="143"/>
      <c r="Z4" s="143"/>
      <c r="AA4" s="143"/>
    </row>
    <row r="5" spans="1:27" s="144" customFormat="1" ht="17.25" customHeight="1" x14ac:dyDescent="0.4">
      <c r="A5" s="247" t="s">
        <v>4</v>
      </c>
      <c r="B5" s="247"/>
      <c r="C5" s="247"/>
      <c r="D5" s="247"/>
      <c r="E5" s="247"/>
      <c r="F5" s="247"/>
      <c r="G5" s="247"/>
      <c r="H5" s="247"/>
      <c r="I5" s="247"/>
      <c r="J5" s="247"/>
      <c r="K5" s="247"/>
      <c r="L5" s="247"/>
      <c r="M5" s="247"/>
      <c r="N5" s="247"/>
      <c r="O5" s="247"/>
      <c r="P5" s="247"/>
      <c r="Q5" s="233"/>
      <c r="R5" s="233"/>
      <c r="S5" s="233"/>
      <c r="T5" s="233"/>
      <c r="U5" s="233"/>
      <c r="V5" s="233"/>
      <c r="W5" s="233"/>
      <c r="X5" s="233"/>
      <c r="Y5" s="233"/>
      <c r="Z5" s="233"/>
      <c r="AA5" s="233"/>
    </row>
    <row r="6" spans="1:27" s="144" customFormat="1" ht="17.25" customHeight="1" x14ac:dyDescent="0.4">
      <c r="A6" s="250" t="s">
        <v>12</v>
      </c>
      <c r="B6" s="250"/>
      <c r="C6" s="250"/>
      <c r="D6" s="250"/>
      <c r="E6" s="250"/>
      <c r="F6" s="250"/>
      <c r="G6" s="250"/>
      <c r="H6" s="250"/>
      <c r="I6" s="250"/>
      <c r="J6" s="250"/>
      <c r="K6" s="250"/>
      <c r="L6" s="250"/>
      <c r="M6" s="250"/>
      <c r="N6" s="250"/>
      <c r="O6" s="250"/>
      <c r="P6" s="250"/>
      <c r="Q6" s="234"/>
      <c r="R6" s="234"/>
      <c r="S6" s="234"/>
      <c r="T6" s="234"/>
      <c r="U6" s="234"/>
      <c r="V6" s="234"/>
      <c r="W6" s="234"/>
      <c r="X6" s="234"/>
      <c r="Y6" s="234"/>
      <c r="Z6" s="234"/>
      <c r="AA6" s="234"/>
    </row>
    <row r="7" spans="1:27" s="144" customFormat="1" ht="17.25" customHeight="1" x14ac:dyDescent="0.4">
      <c r="A7" s="247" t="s">
        <v>5</v>
      </c>
      <c r="B7" s="247"/>
      <c r="C7" s="247"/>
      <c r="D7" s="247"/>
      <c r="E7" s="247"/>
      <c r="F7" s="247"/>
      <c r="G7" s="247"/>
      <c r="H7" s="247"/>
      <c r="I7" s="247"/>
      <c r="J7" s="247"/>
      <c r="K7" s="247"/>
      <c r="L7" s="247"/>
      <c r="M7" s="247"/>
      <c r="N7" s="247"/>
      <c r="O7" s="247"/>
      <c r="P7" s="247"/>
      <c r="Q7" s="235"/>
      <c r="R7" s="235"/>
      <c r="S7" s="235"/>
      <c r="T7" s="235"/>
      <c r="U7" s="235"/>
      <c r="V7" s="235"/>
      <c r="W7" s="235"/>
      <c r="X7" s="235"/>
      <c r="Y7" s="235"/>
      <c r="Z7" s="235"/>
      <c r="AA7" s="235"/>
    </row>
    <row r="8" spans="1:27" s="144" customFormat="1" ht="17.25" customHeight="1" x14ac:dyDescent="0.4">
      <c r="A8" s="247" t="s">
        <v>10</v>
      </c>
      <c r="B8" s="247"/>
      <c r="C8" s="247"/>
      <c r="D8" s="247"/>
      <c r="E8" s="247"/>
      <c r="F8" s="247"/>
      <c r="G8" s="247"/>
      <c r="H8" s="247"/>
      <c r="I8" s="247"/>
      <c r="J8" s="247"/>
      <c r="K8" s="247"/>
      <c r="L8" s="247"/>
      <c r="M8" s="247"/>
      <c r="N8" s="247"/>
      <c r="O8" s="247"/>
      <c r="P8" s="247"/>
      <c r="Q8" s="235"/>
      <c r="R8" s="235"/>
      <c r="S8" s="235"/>
      <c r="T8" s="235"/>
      <c r="U8" s="235"/>
      <c r="V8" s="235"/>
      <c r="W8" s="235"/>
      <c r="X8" s="235"/>
      <c r="Y8" s="235"/>
      <c r="Z8" s="235"/>
      <c r="AA8" s="235"/>
    </row>
    <row r="9" spans="1:27" ht="30.75" customHeight="1" x14ac:dyDescent="0.4">
      <c r="A9" s="249"/>
      <c r="B9" s="249"/>
      <c r="C9" s="249"/>
      <c r="D9" s="249"/>
      <c r="E9" s="249"/>
      <c r="F9" s="249"/>
      <c r="G9" s="249"/>
      <c r="H9" s="249"/>
      <c r="I9" s="249"/>
      <c r="J9" s="249"/>
      <c r="K9" s="249"/>
      <c r="L9" s="249"/>
      <c r="M9" s="249"/>
      <c r="N9" s="249"/>
      <c r="O9" s="249"/>
      <c r="P9" s="249"/>
      <c r="Q9" s="254" t="s">
        <v>396</v>
      </c>
      <c r="R9" s="255"/>
      <c r="S9" s="255"/>
      <c r="T9" s="255"/>
      <c r="U9" s="255"/>
      <c r="V9" s="255"/>
      <c r="W9" s="255"/>
      <c r="X9" s="255"/>
      <c r="Y9" s="255"/>
      <c r="Z9" s="255"/>
      <c r="AA9" s="255"/>
    </row>
    <row r="10" spans="1:27" ht="18.75" customHeight="1" x14ac:dyDescent="0.4">
      <c r="A10" s="253" t="s">
        <v>42</v>
      </c>
      <c r="B10" s="253"/>
      <c r="C10" s="253"/>
      <c r="D10" s="253"/>
      <c r="E10" s="253"/>
      <c r="F10" s="253"/>
      <c r="G10" s="253"/>
      <c r="H10" s="253"/>
      <c r="I10" s="253"/>
      <c r="J10" s="253"/>
      <c r="K10" s="253"/>
      <c r="L10" s="253"/>
      <c r="M10" s="253"/>
      <c r="N10" s="253"/>
      <c r="O10" s="253"/>
      <c r="P10" s="253"/>
      <c r="Q10" s="251"/>
      <c r="R10" s="251"/>
      <c r="S10" s="251"/>
      <c r="T10" s="251"/>
      <c r="U10" s="251"/>
      <c r="V10" s="251"/>
      <c r="W10" s="251"/>
      <c r="X10" s="251"/>
      <c r="Y10" s="251"/>
      <c r="Z10" s="251"/>
      <c r="AA10" s="251"/>
    </row>
    <row r="11" spans="1:27" ht="18.75" customHeight="1" x14ac:dyDescent="0.4">
      <c r="A11" s="252" t="s">
        <v>34</v>
      </c>
      <c r="B11" s="252"/>
      <c r="C11" s="252"/>
      <c r="D11" s="252"/>
      <c r="E11" s="252"/>
      <c r="F11" s="252"/>
      <c r="G11" s="252"/>
      <c r="H11" s="252"/>
      <c r="I11" s="252"/>
      <c r="J11" s="252"/>
      <c r="K11" s="252"/>
      <c r="L11" s="252"/>
      <c r="M11" s="252"/>
      <c r="N11" s="252"/>
      <c r="O11" s="252"/>
      <c r="P11" s="252"/>
      <c r="Q11" s="245"/>
      <c r="R11" s="245"/>
      <c r="S11" s="245"/>
      <c r="T11" s="245"/>
      <c r="U11" s="245"/>
      <c r="V11" s="245"/>
      <c r="W11" s="245"/>
      <c r="X11" s="245"/>
      <c r="Y11" s="245"/>
      <c r="Z11" s="245"/>
      <c r="AA11" s="245"/>
    </row>
    <row r="12" spans="1:27" ht="18.75" customHeight="1" x14ac:dyDescent="0.4">
      <c r="A12" s="252" t="s">
        <v>35</v>
      </c>
      <c r="B12" s="252"/>
      <c r="C12" s="252"/>
      <c r="D12" s="252"/>
      <c r="E12" s="252"/>
      <c r="F12" s="252"/>
      <c r="G12" s="252"/>
      <c r="H12" s="252"/>
      <c r="I12" s="252"/>
      <c r="J12" s="252"/>
      <c r="K12" s="252"/>
      <c r="L12" s="252"/>
      <c r="M12" s="252"/>
      <c r="N12" s="252"/>
      <c r="O12" s="252"/>
      <c r="P12" s="252"/>
      <c r="Q12" s="246"/>
      <c r="R12" s="246"/>
      <c r="S12" s="246"/>
      <c r="T12" s="246"/>
      <c r="U12" s="246"/>
      <c r="V12" s="246"/>
      <c r="W12" s="246"/>
      <c r="X12" s="246"/>
      <c r="Y12" s="246"/>
      <c r="Z12" s="246"/>
      <c r="AA12" s="246"/>
    </row>
    <row r="13" spans="1:27" ht="18.75" customHeight="1" x14ac:dyDescent="0.4">
      <c r="K13" s="145"/>
      <c r="L13" s="145"/>
      <c r="M13" s="145"/>
      <c r="N13" s="145"/>
      <c r="O13" s="145"/>
      <c r="P13" s="145"/>
      <c r="Q13" s="145"/>
      <c r="R13" s="145"/>
      <c r="S13" s="145"/>
      <c r="T13" s="145"/>
      <c r="U13" s="145"/>
      <c r="V13" s="145"/>
      <c r="W13" s="145"/>
      <c r="X13" s="145"/>
      <c r="Y13" s="145"/>
      <c r="Z13" s="145"/>
      <c r="AA13" s="145"/>
    </row>
    <row r="14" spans="1:27" ht="94.5" customHeight="1" x14ac:dyDescent="0.4">
      <c r="A14" s="244" t="s">
        <v>361</v>
      </c>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row>
    <row r="15" spans="1:27" ht="17.25" customHeight="1" x14ac:dyDescent="0.4">
      <c r="A15" s="146"/>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row>
    <row r="16" spans="1:27" ht="60" customHeight="1" x14ac:dyDescent="0.4">
      <c r="A16" s="232" t="s">
        <v>43</v>
      </c>
      <c r="B16" s="232"/>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row>
    <row r="18" spans="1:27" x14ac:dyDescent="0.4">
      <c r="A18" s="242" t="s">
        <v>6</v>
      </c>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row>
    <row r="19" spans="1:27" x14ac:dyDescent="0.4">
      <c r="A19" s="147"/>
      <c r="B19" s="147"/>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row>
    <row r="20" spans="1:27" x14ac:dyDescent="0.4">
      <c r="A20" s="144" t="s">
        <v>27</v>
      </c>
    </row>
    <row r="21" spans="1:27" s="148" customFormat="1" ht="15.75" customHeight="1" x14ac:dyDescent="0.4">
      <c r="B21" s="197" t="s">
        <v>39</v>
      </c>
      <c r="C21" s="225"/>
      <c r="D21" s="225"/>
      <c r="E21" s="225"/>
      <c r="F21" s="225"/>
      <c r="G21" s="225"/>
      <c r="H21" s="225"/>
      <c r="I21" s="229" t="s">
        <v>40</v>
      </c>
      <c r="J21" s="230"/>
      <c r="K21" s="230"/>
      <c r="L21" s="230"/>
      <c r="M21" s="230"/>
      <c r="N21" s="230"/>
      <c r="O21" s="230"/>
      <c r="P21" s="230"/>
      <c r="Q21" s="230"/>
      <c r="R21" s="230"/>
      <c r="S21" s="230"/>
      <c r="T21" s="230"/>
      <c r="U21" s="230"/>
      <c r="V21" s="230"/>
      <c r="W21" s="243"/>
      <c r="X21" s="225" t="s">
        <v>0</v>
      </c>
      <c r="Y21" s="198"/>
      <c r="Z21" s="149"/>
      <c r="AA21" s="150"/>
    </row>
    <row r="22" spans="1:27" s="148" customFormat="1" ht="27.75" customHeight="1" x14ac:dyDescent="0.4">
      <c r="B22" s="197" t="s">
        <v>14</v>
      </c>
      <c r="C22" s="225"/>
      <c r="D22" s="225"/>
      <c r="E22" s="225"/>
      <c r="F22" s="225"/>
      <c r="G22" s="225"/>
      <c r="H22" s="225"/>
      <c r="I22" s="219"/>
      <c r="J22" s="220"/>
      <c r="K22" s="220"/>
      <c r="L22" s="220"/>
      <c r="M22" s="220"/>
      <c r="N22" s="220"/>
      <c r="O22" s="220"/>
      <c r="P22" s="220"/>
      <c r="Q22" s="220"/>
      <c r="R22" s="220"/>
      <c r="S22" s="220"/>
      <c r="T22" s="220"/>
      <c r="U22" s="220"/>
      <c r="V22" s="220"/>
      <c r="W22" s="221"/>
      <c r="X22" s="225" t="s">
        <v>17</v>
      </c>
      <c r="Y22" s="198"/>
      <c r="Z22" s="149"/>
      <c r="AA22" s="150"/>
    </row>
    <row r="23" spans="1:27" s="144" customFormat="1" ht="27.75" customHeight="1" x14ac:dyDescent="0.4">
      <c r="B23" s="239" t="s">
        <v>9</v>
      </c>
      <c r="C23" s="239"/>
      <c r="D23" s="239"/>
      <c r="E23" s="239"/>
      <c r="F23" s="239"/>
      <c r="G23" s="239"/>
      <c r="H23" s="197"/>
      <c r="I23" s="240"/>
      <c r="J23" s="241"/>
      <c r="K23" s="241"/>
      <c r="L23" s="217" t="s">
        <v>1</v>
      </c>
      <c r="M23" s="217"/>
      <c r="N23" s="228"/>
      <c r="O23" s="228"/>
      <c r="P23" s="228"/>
      <c r="Q23" s="217" t="s">
        <v>2</v>
      </c>
      <c r="R23" s="217"/>
      <c r="S23" s="228"/>
      <c r="T23" s="228"/>
      <c r="U23" s="228"/>
      <c r="V23" s="217" t="s">
        <v>3</v>
      </c>
      <c r="W23" s="218"/>
      <c r="X23" s="225" t="s">
        <v>18</v>
      </c>
      <c r="Y23" s="198"/>
      <c r="Z23" s="151"/>
      <c r="AA23" s="150"/>
    </row>
    <row r="24" spans="1:27" s="144" customFormat="1" ht="33.75" customHeight="1" x14ac:dyDescent="0.4">
      <c r="B24" s="236" t="s">
        <v>25</v>
      </c>
      <c r="C24" s="237"/>
      <c r="D24" s="237"/>
      <c r="E24" s="237"/>
      <c r="F24" s="237"/>
      <c r="G24" s="237"/>
      <c r="H24" s="238"/>
      <c r="I24" s="222"/>
      <c r="J24" s="223"/>
      <c r="K24" s="223"/>
      <c r="L24" s="223"/>
      <c r="M24" s="223"/>
      <c r="N24" s="223"/>
      <c r="O24" s="223"/>
      <c r="P24" s="223"/>
      <c r="Q24" s="223"/>
      <c r="R24" s="223"/>
      <c r="S24" s="223"/>
      <c r="T24" s="223"/>
      <c r="U24" s="223"/>
      <c r="V24" s="223"/>
      <c r="W24" s="224"/>
      <c r="X24" s="226" t="s">
        <v>19</v>
      </c>
      <c r="Y24" s="227"/>
      <c r="Z24" s="151"/>
      <c r="AA24" s="150"/>
    </row>
    <row r="25" spans="1:27" s="144" customFormat="1" ht="15.75" x14ac:dyDescent="0.4"/>
    <row r="26" spans="1:27" s="144" customFormat="1" ht="15.75" x14ac:dyDescent="0.4">
      <c r="A26" s="144" t="s">
        <v>37</v>
      </c>
      <c r="L26" s="152"/>
    </row>
    <row r="27" spans="1:27" s="144" customFormat="1" ht="15.75" x14ac:dyDescent="0.4">
      <c r="A27" s="144" t="s">
        <v>20</v>
      </c>
    </row>
    <row r="28" spans="1:27" s="144" customFormat="1" ht="15.75" x14ac:dyDescent="0.4">
      <c r="A28" s="144" t="s">
        <v>13</v>
      </c>
      <c r="B28" s="144" t="s">
        <v>31</v>
      </c>
    </row>
    <row r="29" spans="1:27" s="148" customFormat="1" ht="15.75" customHeight="1" x14ac:dyDescent="0.4">
      <c r="C29" s="229" t="s">
        <v>15</v>
      </c>
      <c r="D29" s="230"/>
      <c r="E29" s="230"/>
      <c r="F29" s="230"/>
      <c r="G29" s="230"/>
      <c r="H29" s="230"/>
      <c r="I29" s="230"/>
      <c r="J29" s="230"/>
      <c r="K29" s="231"/>
      <c r="L29" s="194" t="s">
        <v>11</v>
      </c>
      <c r="M29" s="195"/>
      <c r="N29" s="195"/>
      <c r="O29" s="195"/>
      <c r="P29" s="195"/>
      <c r="Q29" s="195"/>
      <c r="R29" s="195"/>
      <c r="S29" s="195"/>
      <c r="T29" s="195"/>
      <c r="U29" s="195"/>
      <c r="V29" s="195"/>
      <c r="W29" s="196"/>
      <c r="X29" s="197" t="s">
        <v>0</v>
      </c>
      <c r="Y29" s="198"/>
      <c r="Z29" s="149"/>
      <c r="AA29" s="150"/>
    </row>
    <row r="30" spans="1:27" s="144" customFormat="1" ht="33" customHeight="1" x14ac:dyDescent="0.4">
      <c r="C30" s="214"/>
      <c r="D30" s="215"/>
      <c r="E30" s="215"/>
      <c r="F30" s="215"/>
      <c r="G30" s="215"/>
      <c r="H30" s="215"/>
      <c r="I30" s="215"/>
      <c r="J30" s="215"/>
      <c r="K30" s="216"/>
      <c r="L30" s="199"/>
      <c r="M30" s="200"/>
      <c r="N30" s="200"/>
      <c r="O30" s="200"/>
      <c r="P30" s="200"/>
      <c r="Q30" s="200"/>
      <c r="R30" s="200"/>
      <c r="S30" s="200"/>
      <c r="T30" s="200"/>
      <c r="U30" s="200"/>
      <c r="V30" s="200"/>
      <c r="W30" s="201"/>
      <c r="X30" s="202" t="s">
        <v>16</v>
      </c>
      <c r="Y30" s="203"/>
      <c r="Z30" s="151"/>
      <c r="AA30" s="149"/>
    </row>
    <row r="31" spans="1:27" s="144" customFormat="1" ht="33" customHeight="1" x14ac:dyDescent="0.4">
      <c r="C31" s="214"/>
      <c r="D31" s="215"/>
      <c r="E31" s="215"/>
      <c r="F31" s="215"/>
      <c r="G31" s="215"/>
      <c r="H31" s="215"/>
      <c r="I31" s="215"/>
      <c r="J31" s="215"/>
      <c r="K31" s="216"/>
      <c r="L31" s="199"/>
      <c r="M31" s="200"/>
      <c r="N31" s="200"/>
      <c r="O31" s="200"/>
      <c r="P31" s="200"/>
      <c r="Q31" s="200"/>
      <c r="R31" s="200"/>
      <c r="S31" s="200"/>
      <c r="T31" s="200"/>
      <c r="U31" s="200"/>
      <c r="V31" s="200"/>
      <c r="W31" s="201"/>
      <c r="X31" s="204"/>
      <c r="Y31" s="205"/>
      <c r="Z31" s="151"/>
      <c r="AA31" s="149"/>
    </row>
    <row r="32" spans="1:27" s="144" customFormat="1" ht="33" customHeight="1" x14ac:dyDescent="0.4">
      <c r="C32" s="214"/>
      <c r="D32" s="215"/>
      <c r="E32" s="215"/>
      <c r="F32" s="215"/>
      <c r="G32" s="215"/>
      <c r="H32" s="215"/>
      <c r="I32" s="215"/>
      <c r="J32" s="215"/>
      <c r="K32" s="216"/>
      <c r="L32" s="208"/>
      <c r="M32" s="209"/>
      <c r="N32" s="209"/>
      <c r="O32" s="209"/>
      <c r="P32" s="209"/>
      <c r="Q32" s="209"/>
      <c r="R32" s="209"/>
      <c r="S32" s="209"/>
      <c r="T32" s="209"/>
      <c r="U32" s="209"/>
      <c r="V32" s="209"/>
      <c r="W32" s="210"/>
      <c r="X32" s="206"/>
      <c r="Y32" s="207"/>
      <c r="Z32" s="151"/>
      <c r="AA32" s="149"/>
    </row>
    <row r="33" spans="1:27" s="144" customFormat="1" ht="15.75" x14ac:dyDescent="0.4">
      <c r="A33" s="144" t="s">
        <v>13</v>
      </c>
      <c r="B33" s="144" t="s">
        <v>32</v>
      </c>
    </row>
    <row r="34" spans="1:27" s="148" customFormat="1" ht="15.75" customHeight="1" x14ac:dyDescent="0.4">
      <c r="C34" s="229" t="s">
        <v>15</v>
      </c>
      <c r="D34" s="230"/>
      <c r="E34" s="230"/>
      <c r="F34" s="230"/>
      <c r="G34" s="230"/>
      <c r="H34" s="230"/>
      <c r="I34" s="230"/>
      <c r="J34" s="230"/>
      <c r="K34" s="231"/>
      <c r="L34" s="194" t="s">
        <v>11</v>
      </c>
      <c r="M34" s="195"/>
      <c r="N34" s="195"/>
      <c r="O34" s="195"/>
      <c r="P34" s="195"/>
      <c r="Q34" s="195"/>
      <c r="R34" s="195"/>
      <c r="S34" s="195"/>
      <c r="T34" s="195"/>
      <c r="U34" s="195"/>
      <c r="V34" s="195"/>
      <c r="W34" s="196"/>
      <c r="X34" s="197" t="s">
        <v>0</v>
      </c>
      <c r="Y34" s="198"/>
      <c r="Z34" s="149"/>
      <c r="AA34" s="150"/>
    </row>
    <row r="35" spans="1:27" s="144" customFormat="1" ht="33" customHeight="1" x14ac:dyDescent="0.4">
      <c r="C35" s="214"/>
      <c r="D35" s="215"/>
      <c r="E35" s="215"/>
      <c r="F35" s="215"/>
      <c r="G35" s="215"/>
      <c r="H35" s="215"/>
      <c r="I35" s="215"/>
      <c r="J35" s="215"/>
      <c r="K35" s="216"/>
      <c r="L35" s="199"/>
      <c r="M35" s="200"/>
      <c r="N35" s="200"/>
      <c r="O35" s="200"/>
      <c r="P35" s="200"/>
      <c r="Q35" s="200"/>
      <c r="R35" s="200"/>
      <c r="S35" s="200"/>
      <c r="T35" s="200"/>
      <c r="U35" s="200"/>
      <c r="V35" s="200"/>
      <c r="W35" s="201"/>
      <c r="X35" s="202" t="s">
        <v>16</v>
      </c>
      <c r="Y35" s="203"/>
      <c r="Z35" s="151"/>
      <c r="AA35" s="149"/>
    </row>
    <row r="36" spans="1:27" s="144" customFormat="1" ht="33" customHeight="1" x14ac:dyDescent="0.4">
      <c r="C36" s="214"/>
      <c r="D36" s="215"/>
      <c r="E36" s="215"/>
      <c r="F36" s="215"/>
      <c r="G36" s="215"/>
      <c r="H36" s="215"/>
      <c r="I36" s="215"/>
      <c r="J36" s="215"/>
      <c r="K36" s="216"/>
      <c r="L36" s="199"/>
      <c r="M36" s="200"/>
      <c r="N36" s="200"/>
      <c r="O36" s="200"/>
      <c r="P36" s="200"/>
      <c r="Q36" s="200"/>
      <c r="R36" s="200"/>
      <c r="S36" s="200"/>
      <c r="T36" s="200"/>
      <c r="U36" s="200"/>
      <c r="V36" s="200"/>
      <c r="W36" s="201"/>
      <c r="X36" s="204"/>
      <c r="Y36" s="205"/>
      <c r="Z36" s="151"/>
      <c r="AA36" s="149"/>
    </row>
    <row r="37" spans="1:27" s="144" customFormat="1" ht="33" customHeight="1" x14ac:dyDescent="0.4">
      <c r="C37" s="214"/>
      <c r="D37" s="215"/>
      <c r="E37" s="215"/>
      <c r="F37" s="215"/>
      <c r="G37" s="215"/>
      <c r="H37" s="215"/>
      <c r="I37" s="215"/>
      <c r="J37" s="215"/>
      <c r="K37" s="216"/>
      <c r="L37" s="208"/>
      <c r="M37" s="209"/>
      <c r="N37" s="209"/>
      <c r="O37" s="209"/>
      <c r="P37" s="209"/>
      <c r="Q37" s="209"/>
      <c r="R37" s="209"/>
      <c r="S37" s="209"/>
      <c r="T37" s="209"/>
      <c r="U37" s="209"/>
      <c r="V37" s="209"/>
      <c r="W37" s="210"/>
      <c r="X37" s="206"/>
      <c r="Y37" s="207"/>
      <c r="Z37" s="151"/>
      <c r="AA37" s="149"/>
    </row>
    <row r="38" spans="1:27" s="144" customFormat="1" ht="15.75" x14ac:dyDescent="0.4">
      <c r="A38" s="144" t="s">
        <v>41</v>
      </c>
    </row>
    <row r="39" spans="1:27" s="144" customFormat="1" ht="15.75" x14ac:dyDescent="0.4">
      <c r="A39" s="144" t="s">
        <v>13</v>
      </c>
      <c r="B39" s="144" t="s">
        <v>33</v>
      </c>
    </row>
    <row r="40" spans="1:27" s="148" customFormat="1" ht="15.75" customHeight="1" x14ac:dyDescent="0.4">
      <c r="C40" s="229" t="s">
        <v>15</v>
      </c>
      <c r="D40" s="230"/>
      <c r="E40" s="230"/>
      <c r="F40" s="230"/>
      <c r="G40" s="230"/>
      <c r="H40" s="230"/>
      <c r="I40" s="230"/>
      <c r="J40" s="230"/>
      <c r="K40" s="231"/>
      <c r="L40" s="194" t="s">
        <v>11</v>
      </c>
      <c r="M40" s="195"/>
      <c r="N40" s="195"/>
      <c r="O40" s="195"/>
      <c r="P40" s="195"/>
      <c r="Q40" s="195"/>
      <c r="R40" s="195"/>
      <c r="S40" s="195"/>
      <c r="T40" s="195"/>
      <c r="U40" s="195"/>
      <c r="V40" s="195"/>
      <c r="W40" s="196"/>
      <c r="X40" s="197" t="s">
        <v>0</v>
      </c>
      <c r="Y40" s="198"/>
      <c r="Z40" s="149"/>
      <c r="AA40" s="150"/>
    </row>
    <row r="41" spans="1:27" s="144" customFormat="1" ht="33" customHeight="1" x14ac:dyDescent="0.4">
      <c r="C41" s="214"/>
      <c r="D41" s="215"/>
      <c r="E41" s="215"/>
      <c r="F41" s="215"/>
      <c r="G41" s="215"/>
      <c r="H41" s="215"/>
      <c r="I41" s="215"/>
      <c r="J41" s="215"/>
      <c r="K41" s="216"/>
      <c r="L41" s="199"/>
      <c r="M41" s="200"/>
      <c r="N41" s="200"/>
      <c r="O41" s="200"/>
      <c r="P41" s="200"/>
      <c r="Q41" s="200"/>
      <c r="R41" s="200"/>
      <c r="S41" s="200"/>
      <c r="T41" s="200"/>
      <c r="U41" s="200"/>
      <c r="V41" s="200"/>
      <c r="W41" s="201"/>
      <c r="X41" s="202" t="s">
        <v>16</v>
      </c>
      <c r="Y41" s="203"/>
      <c r="Z41" s="151"/>
      <c r="AA41" s="149"/>
    </row>
    <row r="42" spans="1:27" s="144" customFormat="1" ht="33" customHeight="1" x14ac:dyDescent="0.4">
      <c r="C42" s="214"/>
      <c r="D42" s="215"/>
      <c r="E42" s="215"/>
      <c r="F42" s="215"/>
      <c r="G42" s="215"/>
      <c r="H42" s="215"/>
      <c r="I42" s="215"/>
      <c r="J42" s="215"/>
      <c r="K42" s="216"/>
      <c r="L42" s="199"/>
      <c r="M42" s="200"/>
      <c r="N42" s="200"/>
      <c r="O42" s="200"/>
      <c r="P42" s="200"/>
      <c r="Q42" s="200"/>
      <c r="R42" s="200"/>
      <c r="S42" s="200"/>
      <c r="T42" s="200"/>
      <c r="U42" s="200"/>
      <c r="V42" s="200"/>
      <c r="W42" s="201"/>
      <c r="X42" s="204"/>
      <c r="Y42" s="205"/>
      <c r="Z42" s="151"/>
      <c r="AA42" s="149"/>
    </row>
    <row r="43" spans="1:27" s="144" customFormat="1" ht="33" customHeight="1" x14ac:dyDescent="0.4">
      <c r="C43" s="214"/>
      <c r="D43" s="215"/>
      <c r="E43" s="215"/>
      <c r="F43" s="215"/>
      <c r="G43" s="215"/>
      <c r="H43" s="215"/>
      <c r="I43" s="215"/>
      <c r="J43" s="215"/>
      <c r="K43" s="216"/>
      <c r="L43" s="208"/>
      <c r="M43" s="209"/>
      <c r="N43" s="209"/>
      <c r="O43" s="209"/>
      <c r="P43" s="209"/>
      <c r="Q43" s="209"/>
      <c r="R43" s="209"/>
      <c r="S43" s="209"/>
      <c r="T43" s="209"/>
      <c r="U43" s="209"/>
      <c r="V43" s="209"/>
      <c r="W43" s="210"/>
      <c r="X43" s="206"/>
      <c r="Y43" s="207"/>
      <c r="Z43" s="151"/>
      <c r="AA43" s="149"/>
    </row>
    <row r="44" spans="1:27" s="144" customFormat="1" ht="33" customHeight="1" x14ac:dyDescent="0.4">
      <c r="C44" s="153"/>
      <c r="D44" s="153"/>
      <c r="E44" s="153"/>
      <c r="F44" s="153"/>
      <c r="G44" s="153"/>
      <c r="H44" s="153"/>
      <c r="I44" s="153"/>
      <c r="J44" s="153"/>
      <c r="K44" s="153"/>
      <c r="L44" s="154"/>
      <c r="M44" s="154"/>
      <c r="N44" s="154"/>
      <c r="O44" s="154"/>
      <c r="P44" s="154"/>
      <c r="Q44" s="154"/>
      <c r="R44" s="154"/>
      <c r="S44" s="154"/>
      <c r="T44" s="154"/>
      <c r="U44" s="154"/>
      <c r="V44" s="154"/>
      <c r="W44" s="155"/>
      <c r="X44" s="155"/>
      <c r="Y44" s="151"/>
      <c r="Z44" s="151"/>
      <c r="AA44" s="149"/>
    </row>
    <row r="45" spans="1:27" ht="56.25" customHeight="1" x14ac:dyDescent="0.4">
      <c r="B45" s="156"/>
      <c r="C45" s="157" t="s">
        <v>7</v>
      </c>
      <c r="D45" s="190" t="s">
        <v>21</v>
      </c>
      <c r="E45" s="191"/>
      <c r="F45" s="192" t="s">
        <v>26</v>
      </c>
      <c r="G45" s="193"/>
      <c r="H45" s="193"/>
      <c r="I45" s="193"/>
      <c r="J45" s="193"/>
      <c r="K45" s="193"/>
      <c r="L45" s="193"/>
      <c r="M45" s="193"/>
      <c r="N45" s="193"/>
      <c r="O45" s="193"/>
      <c r="P45" s="193"/>
      <c r="Q45" s="193"/>
      <c r="R45" s="193"/>
      <c r="S45" s="193"/>
      <c r="T45" s="193"/>
      <c r="U45" s="193"/>
      <c r="V45" s="193"/>
      <c r="W45" s="193"/>
      <c r="X45" s="193"/>
      <c r="Y45" s="193"/>
      <c r="Z45" s="193"/>
      <c r="AA45" s="193"/>
    </row>
    <row r="46" spans="1:27" ht="30.75" customHeight="1" x14ac:dyDescent="0.4">
      <c r="B46" s="149"/>
      <c r="C46" s="149"/>
      <c r="D46" s="190" t="s">
        <v>22</v>
      </c>
      <c r="E46" s="191"/>
      <c r="F46" s="211" t="s">
        <v>28</v>
      </c>
      <c r="G46" s="193"/>
      <c r="H46" s="193"/>
      <c r="I46" s="193"/>
      <c r="J46" s="193"/>
      <c r="K46" s="193"/>
      <c r="L46" s="193"/>
      <c r="M46" s="193"/>
      <c r="N46" s="193"/>
      <c r="O46" s="193"/>
      <c r="P46" s="193"/>
      <c r="Q46" s="193"/>
      <c r="R46" s="193"/>
      <c r="S46" s="193"/>
      <c r="T46" s="193"/>
      <c r="U46" s="193"/>
      <c r="V46" s="193"/>
      <c r="W46" s="193"/>
      <c r="X46" s="193"/>
      <c r="Y46" s="193"/>
      <c r="Z46" s="193"/>
      <c r="AA46" s="193"/>
    </row>
    <row r="47" spans="1:27" ht="17.25" customHeight="1" x14ac:dyDescent="0.4">
      <c r="B47" s="149"/>
      <c r="C47" s="149"/>
      <c r="D47" s="190" t="s">
        <v>24</v>
      </c>
      <c r="E47" s="191"/>
      <c r="F47" s="211" t="s">
        <v>29</v>
      </c>
      <c r="G47" s="192"/>
      <c r="H47" s="192"/>
      <c r="I47" s="192"/>
      <c r="J47" s="192"/>
      <c r="K47" s="192"/>
      <c r="L47" s="192"/>
      <c r="M47" s="192"/>
      <c r="N47" s="192"/>
      <c r="O47" s="192"/>
      <c r="P47" s="192"/>
      <c r="Q47" s="192"/>
      <c r="R47" s="192"/>
      <c r="S47" s="192"/>
      <c r="T47" s="192"/>
      <c r="U47" s="192"/>
      <c r="V47" s="192"/>
      <c r="W47" s="192"/>
      <c r="X47" s="192"/>
      <c r="Y47" s="192"/>
      <c r="Z47" s="192"/>
      <c r="AA47" s="192"/>
    </row>
    <row r="48" spans="1:27" x14ac:dyDescent="0.4">
      <c r="D48" s="190" t="s">
        <v>23</v>
      </c>
      <c r="E48" s="191"/>
      <c r="F48" s="212" t="s">
        <v>30</v>
      </c>
      <c r="G48" s="213"/>
      <c r="H48" s="213"/>
      <c r="I48" s="213"/>
      <c r="J48" s="213"/>
      <c r="K48" s="213"/>
      <c r="L48" s="213"/>
      <c r="M48" s="213"/>
      <c r="N48" s="213"/>
      <c r="O48" s="213"/>
      <c r="P48" s="213"/>
      <c r="Q48" s="213"/>
      <c r="R48" s="213"/>
      <c r="S48" s="213"/>
      <c r="T48" s="213"/>
      <c r="U48" s="213"/>
      <c r="V48" s="213"/>
      <c r="W48" s="213"/>
      <c r="X48" s="213"/>
      <c r="Y48" s="213"/>
      <c r="Z48" s="213"/>
      <c r="AA48" s="213"/>
    </row>
    <row r="49" spans="1:27" ht="18.75" customHeight="1" x14ac:dyDescent="0.4">
      <c r="Y49" s="158"/>
      <c r="Z49" s="158"/>
      <c r="AA49" s="159" t="s">
        <v>8</v>
      </c>
    </row>
    <row r="50" spans="1:27" ht="18.75" customHeight="1" x14ac:dyDescent="0.4">
      <c r="Y50" s="158"/>
      <c r="Z50" s="158"/>
      <c r="AA50" s="188"/>
    </row>
    <row r="51" spans="1:27" ht="17.25" customHeight="1" x14ac:dyDescent="0.4">
      <c r="A51" s="189" t="s">
        <v>397</v>
      </c>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row>
    <row r="52" spans="1:27" x14ac:dyDescent="0.4">
      <c r="A52" s="189"/>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row>
    <row r="53" spans="1:27" x14ac:dyDescent="0.4">
      <c r="A53" s="189"/>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row>
    <row r="54" spans="1:27" x14ac:dyDescent="0.4">
      <c r="A54" s="189"/>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row>
  </sheetData>
  <sheetProtection algorithmName="SHA-512" hashValue="XQ4bwbmAnzGQScPsBllPFc1fHvjC35WOXLglC9/JFUzBJYxv/PG7/WvS5lKglhNEG3l8f6viDHUB83gBOtCD9Q==" saltValue="ODCi9Bak+EeYmvI0HadHIw==" spinCount="100000" sheet="1" selectLockedCells="1"/>
  <mergeCells count="79">
    <mergeCell ref="Q12:AA12"/>
    <mergeCell ref="A8:P8"/>
    <mergeCell ref="R2:T2"/>
    <mergeCell ref="O2:Q2"/>
    <mergeCell ref="V2:W2"/>
    <mergeCell ref="Y2:Z2"/>
    <mergeCell ref="A7:P7"/>
    <mergeCell ref="A6:P6"/>
    <mergeCell ref="A5:P5"/>
    <mergeCell ref="Q10:AA10"/>
    <mergeCell ref="A12:P12"/>
    <mergeCell ref="A11:P11"/>
    <mergeCell ref="A10:P10"/>
    <mergeCell ref="Q9:AA9"/>
    <mergeCell ref="A9:P9"/>
    <mergeCell ref="Q8:AA8"/>
    <mergeCell ref="A16:AA16"/>
    <mergeCell ref="Q5:AA5"/>
    <mergeCell ref="Q6:AA6"/>
    <mergeCell ref="Q7:AA7"/>
    <mergeCell ref="B24:H24"/>
    <mergeCell ref="B23:H23"/>
    <mergeCell ref="I23:K23"/>
    <mergeCell ref="L23:M23"/>
    <mergeCell ref="N23:P23"/>
    <mergeCell ref="A18:AA18"/>
    <mergeCell ref="B21:H21"/>
    <mergeCell ref="B22:H22"/>
    <mergeCell ref="I21:W21"/>
    <mergeCell ref="X21:Y21"/>
    <mergeCell ref="A14:AA14"/>
    <mergeCell ref="Q11:AA11"/>
    <mergeCell ref="C42:K42"/>
    <mergeCell ref="C32:K32"/>
    <mergeCell ref="C37:K37"/>
    <mergeCell ref="C36:K36"/>
    <mergeCell ref="C40:K40"/>
    <mergeCell ref="C41:K41"/>
    <mergeCell ref="C34:K34"/>
    <mergeCell ref="C35:K35"/>
    <mergeCell ref="C29:K29"/>
    <mergeCell ref="X30:Y32"/>
    <mergeCell ref="X29:Y29"/>
    <mergeCell ref="L29:W29"/>
    <mergeCell ref="L30:W30"/>
    <mergeCell ref="C31:K31"/>
    <mergeCell ref="C30:K30"/>
    <mergeCell ref="L37:W37"/>
    <mergeCell ref="V23:W23"/>
    <mergeCell ref="I22:W22"/>
    <mergeCell ref="I24:W24"/>
    <mergeCell ref="X22:Y22"/>
    <mergeCell ref="X23:Y23"/>
    <mergeCell ref="X24:Y24"/>
    <mergeCell ref="Q23:R23"/>
    <mergeCell ref="S23:U23"/>
    <mergeCell ref="L31:W31"/>
    <mergeCell ref="L32:W32"/>
    <mergeCell ref="L34:W34"/>
    <mergeCell ref="X34:Y34"/>
    <mergeCell ref="L35:W35"/>
    <mergeCell ref="X35:Y37"/>
    <mergeCell ref="L36:W36"/>
    <mergeCell ref="A51:AA54"/>
    <mergeCell ref="D45:E45"/>
    <mergeCell ref="F45:AA45"/>
    <mergeCell ref="L40:W40"/>
    <mergeCell ref="X40:Y40"/>
    <mergeCell ref="L41:W41"/>
    <mergeCell ref="X41:Y43"/>
    <mergeCell ref="L42:W42"/>
    <mergeCell ref="L43:W43"/>
    <mergeCell ref="D46:E46"/>
    <mergeCell ref="F46:AA46"/>
    <mergeCell ref="D48:E48"/>
    <mergeCell ref="F48:AA48"/>
    <mergeCell ref="D47:E47"/>
    <mergeCell ref="F47:AA47"/>
    <mergeCell ref="C43:K43"/>
  </mergeCells>
  <phoneticPr fontId="1"/>
  <conditionalFormatting sqref="I24:W24 S23:U23 N23:P23 I23:K23 I22:W22">
    <cfRule type="expression" dxfId="30" priority="1">
      <formula>ISBLANK(I22)</formula>
    </cfRule>
  </conditionalFormatting>
  <dataValidations count="9">
    <dataValidation type="list" allowBlank="1" showInputMessage="1" showErrorMessage="1" sqref="L30:W32">
      <formula1>"決済分,自己保有分,決済分又は自己保有分,担保分"</formula1>
    </dataValidation>
    <dataValidation type="list" allowBlank="1" showInputMessage="1" showErrorMessage="1" sqref="I22:W22">
      <formula1>"新規開設,追加開設,利用目的の変更"</formula1>
    </dataValidation>
    <dataValidation type="list" allowBlank="1" showInputMessage="1" showErrorMessage="1" sqref="L35:W37">
      <formula1>"信託財産分"</formula1>
    </dataValidation>
    <dataValidation type="list" allowBlank="1" showInputMessage="1" showErrorMessage="1" sqref="L41:W43">
      <formula1>"顧客預り分,顧客預り分（常任代理人分）"</formula1>
    </dataValidation>
    <dataValidation type="custom" imeMode="halfAlpha" allowBlank="1" showInputMessage="1" showErrorMessage="1" errorTitle="形式エラー" error="半角数字4桁で御記入ください。" sqref="I23:K23">
      <formula1>AND(LEN(I23)=4,ISNUMBER(I23))</formula1>
    </dataValidation>
    <dataValidation type="whole" imeMode="halfAlpha" allowBlank="1" showInputMessage="1" showErrorMessage="1" errorTitle="形式エラー" error="半角数字で1～12の値を御記入ください。" sqref="N23:P23">
      <formula1>1</formula1>
      <formula2>12</formula2>
    </dataValidation>
    <dataValidation type="whole" imeMode="halfAlpha" allowBlank="1" showInputMessage="1" showErrorMessage="1" errorTitle="形式エラー" error="半角数字で1～31の値を御記入ください。" sqref="S23:U23">
      <formula1>1</formula1>
      <formula2>31</formula2>
    </dataValidation>
    <dataValidation type="custom" imeMode="disabled" allowBlank="1" showInputMessage="1" showErrorMessage="1" errorTitle="形式エラー" error="半角数字5桁で御記入ください。" sqref="I24:W24">
      <formula1>AND(LEN(I24)=LENB(I24),LEN(I24)=5)</formula1>
    </dataValidation>
    <dataValidation type="custom" imeMode="disabled" allowBlank="1" showInputMessage="1" showErrorMessage="1" errorTitle="形式エラー" error="半角数字2桁で御記入ください。" sqref="C30:K32 C35:K37 C41:K43">
      <formula1>AND(LEN(C30)=LENB(C30),LEN(C30)=2)</formula1>
    </dataValidation>
  </dataValidations>
  <printOptions horizontalCentered="1"/>
  <pageMargins left="0.78740157480314965" right="0.78740157480314965" top="0.78740157480314965" bottom="1.1811023622047245" header="0.31496062992125984" footer="0.31496062992125984"/>
  <pageSetup paperSize="9" scale="93" fitToHeight="0" orientation="portrait" r:id="rId1"/>
  <headerFooter scaleWithDoc="0" alignWithMargins="0">
    <oddHeader xml:space="preserve">&amp;R&amp;10&amp;K000000FS2-B01&amp;7(2023年8月7日版)&amp;10
</oddHeader>
    <oddFooter>&amp;C&amp;9&amp;P / &amp;N</oddFooter>
  </headerFooter>
  <rowBreaks count="1" manualBreakCount="1">
    <brk id="25"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78"/>
  <sheetViews>
    <sheetView view="pageBreakPreview" zoomScale="70" zoomScaleNormal="85" zoomScaleSheetLayoutView="70" workbookViewId="0">
      <pane ySplit="11" topLeftCell="A12" activePane="bottomLeft" state="frozen"/>
      <selection activeCell="R2" sqref="R2:T2"/>
      <selection pane="bottomLeft" activeCell="R2" sqref="R2:T2"/>
    </sheetView>
  </sheetViews>
  <sheetFormatPr defaultRowHeight="18.75" x14ac:dyDescent="0.4"/>
  <cols>
    <col min="1" max="1" width="8.625" customWidth="1"/>
    <col min="2" max="2" width="7.125" customWidth="1"/>
    <col min="3" max="3" width="41.5" customWidth="1"/>
    <col min="4" max="8" width="9" style="1" customWidth="1"/>
    <col min="9" max="9" width="23" style="1" customWidth="1"/>
    <col min="10" max="10" width="45.625" style="3" customWidth="1"/>
    <col min="11" max="11" width="25.625" style="1" customWidth="1"/>
    <col min="12" max="12" width="26.75" style="1" customWidth="1"/>
    <col min="13" max="13" width="34.25" style="1" customWidth="1"/>
    <col min="14" max="14" width="33" style="12" customWidth="1"/>
    <col min="15" max="15" width="9" customWidth="1"/>
    <col min="16" max="16" width="20.125" customWidth="1"/>
    <col min="17" max="17" width="14.25" customWidth="1"/>
    <col min="18" max="18" width="20" customWidth="1"/>
    <col min="19" max="20" width="9" customWidth="1"/>
    <col min="21" max="21" width="30.125" style="4" customWidth="1"/>
    <col min="22" max="22" width="29" style="1" customWidth="1"/>
    <col min="23" max="23" width="32.875" customWidth="1"/>
    <col min="24" max="24" width="2.625" customWidth="1"/>
  </cols>
  <sheetData>
    <row r="1" spans="2:23" x14ac:dyDescent="0.4">
      <c r="B1" t="s">
        <v>44</v>
      </c>
      <c r="E1"/>
      <c r="F1"/>
      <c r="G1"/>
      <c r="H1"/>
      <c r="I1" s="2"/>
      <c r="J1"/>
      <c r="K1" s="3"/>
      <c r="L1"/>
      <c r="M1" s="4"/>
      <c r="N1" s="4"/>
      <c r="U1" s="5"/>
      <c r="V1"/>
    </row>
    <row r="2" spans="2:23" x14ac:dyDescent="0.4">
      <c r="B2" s="6" t="s">
        <v>45</v>
      </c>
      <c r="C2" s="7"/>
      <c r="E2" s="8"/>
      <c r="F2"/>
      <c r="G2"/>
      <c r="H2"/>
      <c r="I2" s="2"/>
      <c r="J2"/>
      <c r="K2" s="3"/>
      <c r="L2"/>
      <c r="M2" s="4"/>
      <c r="N2" s="4"/>
      <c r="U2" s="5"/>
      <c r="V2"/>
    </row>
    <row r="3" spans="2:23" ht="37.5" x14ac:dyDescent="0.4">
      <c r="B3" s="6" t="s">
        <v>46</v>
      </c>
      <c r="C3" s="9" t="s">
        <v>47</v>
      </c>
      <c r="E3" s="8"/>
      <c r="F3"/>
      <c r="G3"/>
      <c r="H3"/>
      <c r="I3" s="2"/>
      <c r="J3"/>
      <c r="K3" s="3"/>
      <c r="L3"/>
      <c r="M3" s="4"/>
      <c r="N3" s="4"/>
      <c r="U3" s="5"/>
      <c r="V3"/>
    </row>
    <row r="4" spans="2:23" x14ac:dyDescent="0.4">
      <c r="B4" s="6" t="s">
        <v>48</v>
      </c>
      <c r="C4" s="10" t="s">
        <v>49</v>
      </c>
      <c r="F4"/>
      <c r="G4"/>
      <c r="H4"/>
      <c r="I4" s="2"/>
      <c r="J4"/>
      <c r="K4" s="3"/>
      <c r="L4"/>
      <c r="M4" s="4"/>
      <c r="N4" s="4"/>
      <c r="U4" s="5"/>
      <c r="V4"/>
    </row>
    <row r="5" spans="2:23" x14ac:dyDescent="0.4">
      <c r="B5" s="6" t="s">
        <v>50</v>
      </c>
      <c r="C5" s="11">
        <v>12</v>
      </c>
      <c r="E5" s="8"/>
      <c r="F5" s="8"/>
      <c r="G5"/>
      <c r="H5"/>
      <c r="I5" s="2"/>
      <c r="J5"/>
      <c r="K5" s="3"/>
      <c r="L5"/>
      <c r="M5" s="4"/>
      <c r="N5" s="4"/>
      <c r="U5" s="5"/>
      <c r="V5"/>
    </row>
    <row r="6" spans="2:23" x14ac:dyDescent="0.4">
      <c r="B6" s="6" t="s">
        <v>51</v>
      </c>
      <c r="C6" s="11">
        <v>268</v>
      </c>
      <c r="E6"/>
      <c r="F6"/>
      <c r="G6"/>
      <c r="H6"/>
      <c r="I6" s="12"/>
      <c r="J6"/>
      <c r="K6" s="3"/>
      <c r="L6"/>
      <c r="M6" s="4"/>
      <c r="N6" s="4"/>
      <c r="U6" s="5"/>
      <c r="V6"/>
    </row>
    <row r="7" spans="2:23" x14ac:dyDescent="0.4">
      <c r="I7" s="12"/>
    </row>
    <row r="8" spans="2:23" x14ac:dyDescent="0.4">
      <c r="B8" t="s">
        <v>52</v>
      </c>
      <c r="D8" s="256" t="s">
        <v>53</v>
      </c>
      <c r="E8" s="257"/>
      <c r="F8" s="257"/>
      <c r="G8" s="257"/>
      <c r="H8" s="257"/>
      <c r="I8" s="257"/>
      <c r="J8" s="258"/>
      <c r="K8" s="256" t="s">
        <v>54</v>
      </c>
      <c r="L8" s="257"/>
      <c r="M8" s="257"/>
      <c r="N8" s="258"/>
      <c r="O8" s="256" t="s">
        <v>55</v>
      </c>
      <c r="P8" s="259"/>
      <c r="Q8" s="259"/>
      <c r="R8" s="259"/>
      <c r="S8" s="259"/>
      <c r="T8" s="259"/>
      <c r="U8" s="259"/>
      <c r="V8" s="259"/>
      <c r="W8" s="259"/>
    </row>
    <row r="9" spans="2:23" ht="18.75" customHeight="1" x14ac:dyDescent="0.4">
      <c r="B9" s="13" t="s">
        <v>56</v>
      </c>
      <c r="C9" s="14" t="s">
        <v>57</v>
      </c>
      <c r="D9" s="15" t="s">
        <v>58</v>
      </c>
      <c r="E9" s="16" t="s">
        <v>59</v>
      </c>
      <c r="F9" s="16" t="s">
        <v>60</v>
      </c>
      <c r="G9" s="16" t="s">
        <v>61</v>
      </c>
      <c r="H9" s="16" t="s">
        <v>62</v>
      </c>
      <c r="I9" s="16" t="s">
        <v>63</v>
      </c>
      <c r="J9" s="17" t="s">
        <v>0</v>
      </c>
      <c r="K9" s="15" t="s">
        <v>64</v>
      </c>
      <c r="L9" s="16" t="s">
        <v>65</v>
      </c>
      <c r="M9" s="16" t="s">
        <v>66</v>
      </c>
      <c r="N9" s="17" t="s">
        <v>0</v>
      </c>
      <c r="O9" s="260" t="s">
        <v>67</v>
      </c>
      <c r="P9" s="261"/>
      <c r="Q9" s="262" t="s">
        <v>68</v>
      </c>
      <c r="R9" s="263"/>
      <c r="S9" s="263"/>
      <c r="T9" s="264"/>
      <c r="U9" s="18" t="s">
        <v>69</v>
      </c>
      <c r="V9" s="16" t="s">
        <v>70</v>
      </c>
      <c r="W9" s="19" t="s">
        <v>0</v>
      </c>
    </row>
    <row r="10" spans="2:23" ht="18.75" hidden="1" customHeight="1" x14ac:dyDescent="0.4">
      <c r="B10" s="15"/>
      <c r="C10" s="17"/>
      <c r="D10" s="20"/>
      <c r="E10" s="16"/>
      <c r="F10" s="16"/>
      <c r="G10" s="16"/>
      <c r="H10" s="16"/>
      <c r="I10" s="16"/>
      <c r="J10" s="17"/>
      <c r="K10" s="15"/>
      <c r="L10" s="16"/>
      <c r="M10" s="16"/>
      <c r="N10" s="17"/>
      <c r="O10" s="15"/>
      <c r="P10" s="16"/>
      <c r="Q10" s="16"/>
      <c r="R10" s="16"/>
      <c r="S10" s="16"/>
      <c r="T10" s="16"/>
      <c r="U10" s="18"/>
      <c r="V10" s="16"/>
      <c r="W10" s="19"/>
    </row>
    <row r="11" spans="2:23" s="31" customFormat="1" ht="85.5" customHeight="1" thickBot="1" x14ac:dyDescent="0.45">
      <c r="B11" s="21"/>
      <c r="C11" s="22" t="s">
        <v>71</v>
      </c>
      <c r="D11" s="23" t="s">
        <v>72</v>
      </c>
      <c r="E11" s="24" t="s">
        <v>73</v>
      </c>
      <c r="F11" s="24" t="s">
        <v>74</v>
      </c>
      <c r="G11" s="24" t="s">
        <v>75</v>
      </c>
      <c r="H11" s="24" t="s">
        <v>76</v>
      </c>
      <c r="I11" s="25" t="s">
        <v>77</v>
      </c>
      <c r="J11" s="22" t="s">
        <v>78</v>
      </c>
      <c r="K11" s="26" t="s">
        <v>79</v>
      </c>
      <c r="L11" s="27" t="s">
        <v>80</v>
      </c>
      <c r="M11" s="28" t="s">
        <v>81</v>
      </c>
      <c r="N11" s="29" t="s">
        <v>82</v>
      </c>
      <c r="O11" s="21" t="s">
        <v>83</v>
      </c>
      <c r="P11" s="27" t="s">
        <v>84</v>
      </c>
      <c r="Q11" s="27" t="s">
        <v>85</v>
      </c>
      <c r="R11" s="27" t="s">
        <v>48</v>
      </c>
      <c r="S11" s="27" t="s">
        <v>86</v>
      </c>
      <c r="T11" s="27" t="s">
        <v>87</v>
      </c>
      <c r="U11" s="28" t="s">
        <v>88</v>
      </c>
      <c r="V11" s="28" t="s">
        <v>89</v>
      </c>
      <c r="W11" s="30" t="s">
        <v>90</v>
      </c>
    </row>
    <row r="12" spans="2:23" s="41" customFormat="1" ht="18.75" customHeight="1" thickTop="1" x14ac:dyDescent="0.4">
      <c r="B12" s="32">
        <v>1</v>
      </c>
      <c r="C12" s="33" t="s">
        <v>91</v>
      </c>
      <c r="D12" s="34" t="s">
        <v>92</v>
      </c>
      <c r="E12" s="35" t="s">
        <v>94</v>
      </c>
      <c r="F12" s="35" t="s">
        <v>95</v>
      </c>
      <c r="G12" s="35">
        <v>1</v>
      </c>
      <c r="H12" s="81">
        <v>1</v>
      </c>
      <c r="I12" s="173"/>
      <c r="J12" s="178" t="s">
        <v>97</v>
      </c>
      <c r="K12" s="34" t="s">
        <v>98</v>
      </c>
      <c r="L12" s="35" t="s">
        <v>99</v>
      </c>
      <c r="M12" s="35" t="s">
        <v>100</v>
      </c>
      <c r="N12" s="36"/>
      <c r="O12" s="37" t="s">
        <v>101</v>
      </c>
      <c r="P12" s="38" t="s">
        <v>101</v>
      </c>
      <c r="Q12" s="39" t="s">
        <v>102</v>
      </c>
      <c r="R12" s="39" t="s">
        <v>103</v>
      </c>
      <c r="S12" s="39" t="s">
        <v>92</v>
      </c>
      <c r="T12" s="39" t="s">
        <v>104</v>
      </c>
      <c r="U12" s="39" t="s">
        <v>101</v>
      </c>
      <c r="V12" s="35" t="s">
        <v>101</v>
      </c>
      <c r="W12" s="40"/>
    </row>
    <row r="13" spans="2:23" s="41" customFormat="1" ht="18.75" customHeight="1" x14ac:dyDescent="0.4">
      <c r="B13" s="32">
        <v>2</v>
      </c>
      <c r="C13" s="33" t="s">
        <v>105</v>
      </c>
      <c r="D13" s="34" t="s">
        <v>106</v>
      </c>
      <c r="E13" s="35" t="s">
        <v>93</v>
      </c>
      <c r="F13" s="35" t="s">
        <v>107</v>
      </c>
      <c r="G13" s="35">
        <v>1</v>
      </c>
      <c r="H13" s="81">
        <v>2</v>
      </c>
      <c r="I13" s="82"/>
      <c r="J13" s="178" t="s">
        <v>96</v>
      </c>
      <c r="K13" s="34" t="s">
        <v>98</v>
      </c>
      <c r="L13" s="35" t="s">
        <v>99</v>
      </c>
      <c r="M13" s="35" t="s">
        <v>100</v>
      </c>
      <c r="N13" s="36"/>
      <c r="O13" s="37" t="s">
        <v>101</v>
      </c>
      <c r="P13" s="38" t="s">
        <v>106</v>
      </c>
      <c r="Q13" s="39" t="s">
        <v>102</v>
      </c>
      <c r="R13" s="39" t="s">
        <v>104</v>
      </c>
      <c r="S13" s="39" t="s">
        <v>101</v>
      </c>
      <c r="T13" s="39" t="s">
        <v>106</v>
      </c>
      <c r="U13" s="39" t="s">
        <v>103</v>
      </c>
      <c r="V13" s="35" t="s">
        <v>101</v>
      </c>
      <c r="W13" s="40"/>
    </row>
    <row r="14" spans="2:23" s="41" customFormat="1" ht="18.75" customHeight="1" x14ac:dyDescent="0.4">
      <c r="B14" s="32">
        <v>3</v>
      </c>
      <c r="C14" s="33" t="s">
        <v>108</v>
      </c>
      <c r="D14" s="34" t="s">
        <v>101</v>
      </c>
      <c r="E14" s="35" t="s">
        <v>109</v>
      </c>
      <c r="F14" s="35" t="s">
        <v>107</v>
      </c>
      <c r="G14" s="35">
        <v>1</v>
      </c>
      <c r="H14" s="81">
        <v>3</v>
      </c>
      <c r="I14" s="82"/>
      <c r="J14" s="178" t="s">
        <v>110</v>
      </c>
      <c r="K14" s="34" t="s">
        <v>98</v>
      </c>
      <c r="L14" s="35" t="s">
        <v>99</v>
      </c>
      <c r="M14" s="35" t="s">
        <v>100</v>
      </c>
      <c r="N14" s="36"/>
      <c r="O14" s="37" t="s">
        <v>103</v>
      </c>
      <c r="P14" s="38" t="s">
        <v>101</v>
      </c>
      <c r="Q14" s="39" t="s">
        <v>102</v>
      </c>
      <c r="R14" s="39" t="s">
        <v>103</v>
      </c>
      <c r="S14" s="39" t="s">
        <v>103</v>
      </c>
      <c r="T14" s="39" t="s">
        <v>103</v>
      </c>
      <c r="U14" s="39" t="s">
        <v>101</v>
      </c>
      <c r="V14" s="35" t="s">
        <v>101</v>
      </c>
      <c r="W14" s="40"/>
    </row>
    <row r="15" spans="2:23" s="41" customFormat="1" ht="18.75" customHeight="1" x14ac:dyDescent="0.4">
      <c r="B15" s="32">
        <v>4</v>
      </c>
      <c r="C15" s="33" t="s">
        <v>111</v>
      </c>
      <c r="D15" s="34" t="s">
        <v>101</v>
      </c>
      <c r="E15" s="35" t="s">
        <v>109</v>
      </c>
      <c r="F15" s="35" t="s">
        <v>107</v>
      </c>
      <c r="G15" s="35">
        <v>1</v>
      </c>
      <c r="H15" s="81">
        <v>4</v>
      </c>
      <c r="I15" s="82"/>
      <c r="J15" s="178" t="s">
        <v>110</v>
      </c>
      <c r="K15" s="34" t="s">
        <v>98</v>
      </c>
      <c r="L15" s="35" t="s">
        <v>99</v>
      </c>
      <c r="M15" s="35" t="s">
        <v>100</v>
      </c>
      <c r="N15" s="36"/>
      <c r="O15" s="37" t="s">
        <v>101</v>
      </c>
      <c r="P15" s="38" t="s">
        <v>101</v>
      </c>
      <c r="Q15" s="39" t="s">
        <v>102</v>
      </c>
      <c r="R15" s="39" t="s">
        <v>101</v>
      </c>
      <c r="S15" s="39" t="s">
        <v>101</v>
      </c>
      <c r="T15" s="39" t="s">
        <v>101</v>
      </c>
      <c r="U15" s="39" t="s">
        <v>101</v>
      </c>
      <c r="V15" s="35" t="s">
        <v>101</v>
      </c>
      <c r="W15" s="40"/>
    </row>
    <row r="16" spans="2:23" s="41" customFormat="1" ht="18.75" customHeight="1" x14ac:dyDescent="0.4">
      <c r="B16" s="32">
        <v>5</v>
      </c>
      <c r="C16" s="33" t="s">
        <v>112</v>
      </c>
      <c r="D16" s="34" t="s">
        <v>106</v>
      </c>
      <c r="E16" s="35" t="s">
        <v>109</v>
      </c>
      <c r="F16" s="35" t="s">
        <v>107</v>
      </c>
      <c r="G16" s="35">
        <v>1</v>
      </c>
      <c r="H16" s="81">
        <v>5</v>
      </c>
      <c r="I16" s="82"/>
      <c r="J16" s="178" t="s">
        <v>110</v>
      </c>
      <c r="K16" s="34" t="s">
        <v>98</v>
      </c>
      <c r="L16" s="35" t="s">
        <v>99</v>
      </c>
      <c r="M16" s="35" t="s">
        <v>100</v>
      </c>
      <c r="N16" s="36"/>
      <c r="O16" s="37" t="s">
        <v>104</v>
      </c>
      <c r="P16" s="38" t="s">
        <v>101</v>
      </c>
      <c r="Q16" s="39" t="s">
        <v>102</v>
      </c>
      <c r="R16" s="39" t="s">
        <v>103</v>
      </c>
      <c r="S16" s="39" t="s">
        <v>101</v>
      </c>
      <c r="T16" s="39" t="s">
        <v>101</v>
      </c>
      <c r="U16" s="39" t="s">
        <v>104</v>
      </c>
      <c r="V16" s="35" t="s">
        <v>104</v>
      </c>
      <c r="W16" s="40"/>
    </row>
    <row r="17" spans="1:23" s="42" customFormat="1" ht="18.75" customHeight="1" x14ac:dyDescent="0.4">
      <c r="B17" s="32">
        <v>6</v>
      </c>
      <c r="C17" s="43" t="s">
        <v>113</v>
      </c>
      <c r="D17" s="44" t="s">
        <v>101</v>
      </c>
      <c r="E17" s="45" t="s">
        <v>109</v>
      </c>
      <c r="F17" s="45" t="s">
        <v>114</v>
      </c>
      <c r="G17" s="35">
        <v>1</v>
      </c>
      <c r="H17" s="81">
        <v>6</v>
      </c>
      <c r="I17" s="84">
        <v>612000</v>
      </c>
      <c r="J17" s="179">
        <v>612000</v>
      </c>
      <c r="K17" s="34" t="s">
        <v>98</v>
      </c>
      <c r="L17" s="35" t="s">
        <v>99</v>
      </c>
      <c r="M17" s="35" t="s">
        <v>115</v>
      </c>
      <c r="N17" s="46"/>
      <c r="O17" s="47">
        <v>6</v>
      </c>
      <c r="P17" s="38" t="s">
        <v>116</v>
      </c>
      <c r="Q17" s="38" t="s">
        <v>117</v>
      </c>
      <c r="R17" s="38" t="s">
        <v>116</v>
      </c>
      <c r="S17" s="38">
        <v>6</v>
      </c>
      <c r="T17" s="38" t="s">
        <v>118</v>
      </c>
      <c r="U17" s="39" t="s">
        <v>101</v>
      </c>
      <c r="V17" s="38">
        <v>1</v>
      </c>
      <c r="W17" s="48"/>
    </row>
    <row r="18" spans="1:23" s="42" customFormat="1" ht="18.75" customHeight="1" x14ac:dyDescent="0.4">
      <c r="B18" s="32">
        <v>7</v>
      </c>
      <c r="C18" s="43" t="s">
        <v>119</v>
      </c>
      <c r="D18" s="44" t="s">
        <v>101</v>
      </c>
      <c r="E18" s="45" t="s">
        <v>120</v>
      </c>
      <c r="F18" s="45" t="s">
        <v>121</v>
      </c>
      <c r="G18" s="35">
        <v>1</v>
      </c>
      <c r="H18" s="81">
        <v>7</v>
      </c>
      <c r="I18" s="84" t="s">
        <v>122</v>
      </c>
      <c r="J18" s="179" t="s">
        <v>122</v>
      </c>
      <c r="K18" s="34" t="s">
        <v>98</v>
      </c>
      <c r="L18" s="35" t="s">
        <v>99</v>
      </c>
      <c r="M18" s="35" t="s">
        <v>123</v>
      </c>
      <c r="N18" s="46"/>
      <c r="O18" s="47">
        <v>3</v>
      </c>
      <c r="P18" s="38" t="s">
        <v>116</v>
      </c>
      <c r="Q18" s="38" t="s">
        <v>117</v>
      </c>
      <c r="R18" s="38" t="s">
        <v>116</v>
      </c>
      <c r="S18" s="38">
        <v>3</v>
      </c>
      <c r="T18" s="38" t="s">
        <v>124</v>
      </c>
      <c r="U18" s="39" t="s">
        <v>104</v>
      </c>
      <c r="V18" s="38">
        <v>1</v>
      </c>
      <c r="W18" s="48"/>
    </row>
    <row r="19" spans="1:23" s="42" customFormat="1" ht="37.5" customHeight="1" x14ac:dyDescent="0.4">
      <c r="B19" s="32">
        <v>8</v>
      </c>
      <c r="C19" s="49" t="s">
        <v>125</v>
      </c>
      <c r="D19" s="47" t="s">
        <v>126</v>
      </c>
      <c r="E19" s="38" t="s">
        <v>109</v>
      </c>
      <c r="F19" s="38" t="s">
        <v>121</v>
      </c>
      <c r="G19" s="35">
        <v>1</v>
      </c>
      <c r="H19" s="81">
        <v>8</v>
      </c>
      <c r="I19" s="90">
        <f ca="1">INDIRECT("補記シート!D18")</f>
        <v>0</v>
      </c>
      <c r="J19" s="180"/>
      <c r="K19" s="47" t="s">
        <v>127</v>
      </c>
      <c r="L19" s="35" t="s">
        <v>99</v>
      </c>
      <c r="M19" s="50" t="s">
        <v>128</v>
      </c>
      <c r="N19" s="51"/>
      <c r="O19" s="47">
        <v>7</v>
      </c>
      <c r="P19" s="38" t="s">
        <v>116</v>
      </c>
      <c r="Q19" s="38" t="s">
        <v>117</v>
      </c>
      <c r="R19" s="38" t="s">
        <v>116</v>
      </c>
      <c r="S19" s="38">
        <v>7</v>
      </c>
      <c r="T19" s="38" t="s">
        <v>129</v>
      </c>
      <c r="U19" s="39" t="s">
        <v>101</v>
      </c>
      <c r="V19" s="38">
        <v>1</v>
      </c>
      <c r="W19" s="48"/>
    </row>
    <row r="20" spans="1:23" s="42" customFormat="1" ht="90.75" customHeight="1" x14ac:dyDescent="0.4">
      <c r="B20" s="32">
        <v>9</v>
      </c>
      <c r="C20" s="43" t="s">
        <v>130</v>
      </c>
      <c r="D20" s="44" t="s">
        <v>131</v>
      </c>
      <c r="E20" s="45" t="s">
        <v>132</v>
      </c>
      <c r="F20" s="45" t="s">
        <v>121</v>
      </c>
      <c r="G20" s="35">
        <v>1</v>
      </c>
      <c r="H20" s="81">
        <v>9</v>
      </c>
      <c r="I20" s="90">
        <f ca="1">INDIRECT("補記シート!D19")</f>
        <v>0</v>
      </c>
      <c r="J20" s="181" t="s">
        <v>133</v>
      </c>
      <c r="K20" s="52" t="s">
        <v>127</v>
      </c>
      <c r="L20" s="50" t="s">
        <v>135</v>
      </c>
      <c r="M20" s="53" t="s">
        <v>136</v>
      </c>
      <c r="N20" s="54"/>
      <c r="O20" s="47">
        <v>8</v>
      </c>
      <c r="P20" s="38" t="s">
        <v>116</v>
      </c>
      <c r="Q20" s="38" t="s">
        <v>117</v>
      </c>
      <c r="R20" s="38" t="s">
        <v>116</v>
      </c>
      <c r="S20" s="38">
        <v>8</v>
      </c>
      <c r="T20" s="38" t="s">
        <v>118</v>
      </c>
      <c r="U20" s="39" t="s">
        <v>104</v>
      </c>
      <c r="V20" s="38">
        <v>1</v>
      </c>
      <c r="W20" s="48"/>
    </row>
    <row r="21" spans="1:23" s="42" customFormat="1" ht="130.5" customHeight="1" x14ac:dyDescent="0.4">
      <c r="B21" s="32">
        <v>10</v>
      </c>
      <c r="C21" s="43" t="s">
        <v>137</v>
      </c>
      <c r="D21" s="44" t="s">
        <v>138</v>
      </c>
      <c r="E21" s="45" t="s">
        <v>120</v>
      </c>
      <c r="F21" s="45" t="s">
        <v>114</v>
      </c>
      <c r="G21" s="35">
        <v>1</v>
      </c>
      <c r="H21" s="81">
        <v>10</v>
      </c>
      <c r="I21" s="174" t="str">
        <f ca="1">IF(INDIRECT("口座開設申請書!I22")="新規開設","1","")</f>
        <v/>
      </c>
      <c r="J21" s="181" t="s">
        <v>367</v>
      </c>
      <c r="K21" s="52" t="s">
        <v>134</v>
      </c>
      <c r="L21" s="35" t="s">
        <v>99</v>
      </c>
      <c r="M21" s="53" t="s">
        <v>139</v>
      </c>
      <c r="N21" s="54"/>
      <c r="O21" s="47">
        <v>1</v>
      </c>
      <c r="P21" s="38" t="s">
        <v>116</v>
      </c>
      <c r="Q21" s="38" t="s">
        <v>117</v>
      </c>
      <c r="R21" s="38" t="s">
        <v>116</v>
      </c>
      <c r="S21" s="38">
        <v>1</v>
      </c>
      <c r="T21" s="38" t="s">
        <v>118</v>
      </c>
      <c r="U21" s="39" t="s">
        <v>104</v>
      </c>
      <c r="V21" s="38">
        <v>1</v>
      </c>
      <c r="W21" s="48"/>
    </row>
    <row r="22" spans="1:23" s="42" customFormat="1" ht="37.5" customHeight="1" x14ac:dyDescent="0.4">
      <c r="B22" s="32">
        <v>11</v>
      </c>
      <c r="C22" s="49" t="s">
        <v>140</v>
      </c>
      <c r="D22" s="47" t="s">
        <v>101</v>
      </c>
      <c r="E22" s="38" t="s">
        <v>141</v>
      </c>
      <c r="F22" s="38" t="s">
        <v>114</v>
      </c>
      <c r="G22" s="35">
        <v>1</v>
      </c>
      <c r="H22" s="81">
        <v>11</v>
      </c>
      <c r="I22" s="90"/>
      <c r="J22" s="180" t="s">
        <v>142</v>
      </c>
      <c r="K22" s="47" t="s">
        <v>98</v>
      </c>
      <c r="L22" s="38" t="s">
        <v>99</v>
      </c>
      <c r="M22" s="35" t="s">
        <v>100</v>
      </c>
      <c r="N22" s="51"/>
      <c r="O22" s="47">
        <v>1</v>
      </c>
      <c r="P22" s="38" t="s">
        <v>116</v>
      </c>
      <c r="Q22" s="38" t="s">
        <v>143</v>
      </c>
      <c r="R22" s="38" t="s">
        <v>116</v>
      </c>
      <c r="S22" s="38">
        <v>1</v>
      </c>
      <c r="T22" s="38" t="s">
        <v>144</v>
      </c>
      <c r="U22" s="39" t="s">
        <v>104</v>
      </c>
      <c r="V22" s="38">
        <v>1</v>
      </c>
      <c r="W22" s="48"/>
    </row>
    <row r="23" spans="1:23" s="42" customFormat="1" ht="56.25" customHeight="1" x14ac:dyDescent="0.4">
      <c r="B23" s="32">
        <v>12</v>
      </c>
      <c r="C23" s="43" t="s">
        <v>145</v>
      </c>
      <c r="D23" s="44" t="s">
        <v>131</v>
      </c>
      <c r="E23" s="45" t="s">
        <v>146</v>
      </c>
      <c r="F23" s="38" t="s">
        <v>121</v>
      </c>
      <c r="G23" s="35">
        <v>1</v>
      </c>
      <c r="H23" s="81">
        <v>12</v>
      </c>
      <c r="I23" s="90" t="str">
        <f ca="1">IF(I21="1",TEXT(DATE(INDIRECT("口座開設申請書!I23"),INDIRECT("口座開設申請書!N23"),INDIRECT("口座開設申請書!S23")),"YYYYMMDD"),"")</f>
        <v/>
      </c>
      <c r="J23" s="181" t="s">
        <v>147</v>
      </c>
      <c r="K23" s="52" t="s">
        <v>134</v>
      </c>
      <c r="L23" s="50" t="s">
        <v>135</v>
      </c>
      <c r="M23" s="53" t="s">
        <v>136</v>
      </c>
      <c r="N23" s="54"/>
      <c r="O23" s="47">
        <v>8</v>
      </c>
      <c r="P23" s="38" t="s">
        <v>116</v>
      </c>
      <c r="Q23" s="38" t="s">
        <v>148</v>
      </c>
      <c r="R23" s="38" t="s">
        <v>116</v>
      </c>
      <c r="S23" s="38">
        <v>8</v>
      </c>
      <c r="T23" s="38" t="s">
        <v>118</v>
      </c>
      <c r="U23" s="55" t="s">
        <v>149</v>
      </c>
      <c r="V23" s="38">
        <v>1</v>
      </c>
      <c r="W23" s="48"/>
    </row>
    <row r="24" spans="1:23" s="42" customFormat="1" ht="37.5" customHeight="1" x14ac:dyDescent="0.4">
      <c r="B24" s="32">
        <v>13</v>
      </c>
      <c r="C24" s="43" t="s">
        <v>150</v>
      </c>
      <c r="D24" s="44" t="s">
        <v>151</v>
      </c>
      <c r="E24" s="45" t="s">
        <v>141</v>
      </c>
      <c r="F24" s="38" t="s">
        <v>152</v>
      </c>
      <c r="G24" s="35">
        <v>1</v>
      </c>
      <c r="H24" s="81">
        <v>13</v>
      </c>
      <c r="I24" s="90"/>
      <c r="J24" s="180" t="s">
        <v>153</v>
      </c>
      <c r="K24" s="47" t="s">
        <v>98</v>
      </c>
      <c r="L24" s="38" t="s">
        <v>99</v>
      </c>
      <c r="M24" s="35" t="s">
        <v>100</v>
      </c>
      <c r="N24" s="46"/>
      <c r="O24" s="47">
        <v>1</v>
      </c>
      <c r="P24" s="38" t="s">
        <v>116</v>
      </c>
      <c r="Q24" s="38" t="s">
        <v>143</v>
      </c>
      <c r="R24" s="38" t="s">
        <v>116</v>
      </c>
      <c r="S24" s="38">
        <v>1</v>
      </c>
      <c r="T24" s="38" t="s">
        <v>144</v>
      </c>
      <c r="U24" s="39" t="s">
        <v>104</v>
      </c>
      <c r="V24" s="38">
        <v>1</v>
      </c>
      <c r="W24" s="48"/>
    </row>
    <row r="25" spans="1:23" s="42" customFormat="1" ht="133.5" customHeight="1" x14ac:dyDescent="0.4">
      <c r="B25" s="32">
        <v>14</v>
      </c>
      <c r="C25" s="43" t="s">
        <v>154</v>
      </c>
      <c r="D25" s="44" t="s">
        <v>138</v>
      </c>
      <c r="E25" s="45" t="s">
        <v>146</v>
      </c>
      <c r="F25" s="38" t="s">
        <v>114</v>
      </c>
      <c r="G25" s="35">
        <v>1</v>
      </c>
      <c r="H25" s="81">
        <v>14</v>
      </c>
      <c r="I25" s="168">
        <v>29991231</v>
      </c>
      <c r="J25" s="181" t="s">
        <v>155</v>
      </c>
      <c r="K25" s="52" t="s">
        <v>98</v>
      </c>
      <c r="L25" s="38" t="s">
        <v>99</v>
      </c>
      <c r="M25" s="35" t="s">
        <v>156</v>
      </c>
      <c r="N25" s="54"/>
      <c r="O25" s="47">
        <v>8</v>
      </c>
      <c r="P25" s="38" t="s">
        <v>116</v>
      </c>
      <c r="Q25" s="38" t="s">
        <v>143</v>
      </c>
      <c r="R25" s="38" t="s">
        <v>116</v>
      </c>
      <c r="S25" s="38">
        <v>8</v>
      </c>
      <c r="T25" s="38" t="s">
        <v>118</v>
      </c>
      <c r="U25" s="39" t="s">
        <v>151</v>
      </c>
      <c r="V25" s="38">
        <v>1</v>
      </c>
      <c r="W25" s="48"/>
    </row>
    <row r="26" spans="1:23" s="42" customFormat="1" ht="37.5" customHeight="1" x14ac:dyDescent="0.4">
      <c r="B26" s="32">
        <v>15</v>
      </c>
      <c r="C26" s="43" t="s">
        <v>157</v>
      </c>
      <c r="D26" s="44" t="s">
        <v>158</v>
      </c>
      <c r="E26" s="45" t="s">
        <v>159</v>
      </c>
      <c r="F26" s="38" t="s">
        <v>114</v>
      </c>
      <c r="G26" s="35">
        <v>1</v>
      </c>
      <c r="H26" s="81">
        <v>15</v>
      </c>
      <c r="I26" s="90"/>
      <c r="J26" s="180" t="s">
        <v>160</v>
      </c>
      <c r="K26" s="47" t="s">
        <v>98</v>
      </c>
      <c r="L26" s="38" t="s">
        <v>99</v>
      </c>
      <c r="M26" s="35" t="s">
        <v>100</v>
      </c>
      <c r="N26" s="46"/>
      <c r="O26" s="47">
        <v>1</v>
      </c>
      <c r="P26" s="38" t="s">
        <v>116</v>
      </c>
      <c r="Q26" s="38" t="s">
        <v>143</v>
      </c>
      <c r="R26" s="38" t="s">
        <v>116</v>
      </c>
      <c r="S26" s="38">
        <v>1</v>
      </c>
      <c r="T26" s="38" t="s">
        <v>144</v>
      </c>
      <c r="U26" s="39" t="s">
        <v>104</v>
      </c>
      <c r="V26" s="38">
        <v>1</v>
      </c>
      <c r="W26" s="48"/>
    </row>
    <row r="27" spans="1:23" s="42" customFormat="1" ht="132" customHeight="1" x14ac:dyDescent="0.4">
      <c r="B27" s="32">
        <v>16</v>
      </c>
      <c r="C27" s="43" t="s">
        <v>161</v>
      </c>
      <c r="D27" s="44" t="s">
        <v>126</v>
      </c>
      <c r="E27" s="45" t="s">
        <v>162</v>
      </c>
      <c r="F27" s="45" t="s">
        <v>107</v>
      </c>
      <c r="G27" s="35">
        <v>1</v>
      </c>
      <c r="H27" s="81">
        <v>16</v>
      </c>
      <c r="I27" s="169" t="str">
        <f ca="1">IF(INDIRECT("補記シート!D20")="","",INDIRECT("補記シート!D20"))</f>
        <v/>
      </c>
      <c r="J27" s="181" t="s">
        <v>163</v>
      </c>
      <c r="K27" s="47" t="s">
        <v>127</v>
      </c>
      <c r="L27" s="35" t="s">
        <v>99</v>
      </c>
      <c r="M27" s="56" t="s">
        <v>164</v>
      </c>
      <c r="N27" s="57" t="s">
        <v>165</v>
      </c>
      <c r="O27" s="47">
        <v>7</v>
      </c>
      <c r="P27" s="38" t="s">
        <v>116</v>
      </c>
      <c r="Q27" s="38" t="s">
        <v>143</v>
      </c>
      <c r="R27" s="38" t="s">
        <v>116</v>
      </c>
      <c r="S27" s="38">
        <v>7</v>
      </c>
      <c r="T27" s="38" t="s">
        <v>129</v>
      </c>
      <c r="U27" s="39" t="s">
        <v>166</v>
      </c>
      <c r="V27" s="38">
        <v>1</v>
      </c>
      <c r="W27" s="48"/>
    </row>
    <row r="28" spans="1:23" s="42" customFormat="1" ht="37.5" customHeight="1" x14ac:dyDescent="0.4">
      <c r="B28" s="32">
        <v>17</v>
      </c>
      <c r="C28" s="49" t="s">
        <v>167</v>
      </c>
      <c r="D28" s="47" t="s">
        <v>166</v>
      </c>
      <c r="E28" s="38" t="s">
        <v>120</v>
      </c>
      <c r="F28" s="38" t="s">
        <v>168</v>
      </c>
      <c r="G28" s="35">
        <v>1</v>
      </c>
      <c r="H28" s="81">
        <v>18</v>
      </c>
      <c r="I28" s="169" t="str">
        <f ca="1">IF(INDIRECT("口座開設申請書!I24")="","",INDIRECT("口座開設申請書!I24"))</f>
        <v/>
      </c>
      <c r="J28" s="182" t="s">
        <v>169</v>
      </c>
      <c r="K28" s="52" t="s">
        <v>134</v>
      </c>
      <c r="L28" s="50" t="s">
        <v>170</v>
      </c>
      <c r="M28" s="53" t="s">
        <v>171</v>
      </c>
      <c r="N28" s="51"/>
      <c r="O28" s="58">
        <v>5</v>
      </c>
      <c r="P28" s="38" t="s">
        <v>116</v>
      </c>
      <c r="Q28" s="38" t="s">
        <v>102</v>
      </c>
      <c r="R28" s="39" t="s">
        <v>103</v>
      </c>
      <c r="S28" s="39" t="s">
        <v>172</v>
      </c>
      <c r="T28" s="39" t="s">
        <v>101</v>
      </c>
      <c r="U28" s="39" t="s">
        <v>104</v>
      </c>
      <c r="V28" s="38">
        <v>1</v>
      </c>
      <c r="W28" s="48"/>
    </row>
    <row r="29" spans="1:23" s="42" customFormat="1" ht="37.5" customHeight="1" x14ac:dyDescent="0.4">
      <c r="B29" s="32">
        <v>18</v>
      </c>
      <c r="C29" s="49" t="s">
        <v>173</v>
      </c>
      <c r="D29" s="47" t="s">
        <v>104</v>
      </c>
      <c r="E29" s="38" t="s">
        <v>109</v>
      </c>
      <c r="F29" s="38" t="s">
        <v>121</v>
      </c>
      <c r="G29" s="35">
        <v>1</v>
      </c>
      <c r="H29" s="81">
        <v>17</v>
      </c>
      <c r="I29" s="90"/>
      <c r="J29" s="180" t="s">
        <v>174</v>
      </c>
      <c r="K29" s="47" t="s">
        <v>98</v>
      </c>
      <c r="L29" s="35" t="s">
        <v>99</v>
      </c>
      <c r="M29" s="35" t="s">
        <v>100</v>
      </c>
      <c r="N29" s="51"/>
      <c r="O29" s="58" t="s">
        <v>175</v>
      </c>
      <c r="P29" s="38" t="s">
        <v>176</v>
      </c>
      <c r="Q29" s="38" t="s">
        <v>102</v>
      </c>
      <c r="R29" s="39" t="s">
        <v>104</v>
      </c>
      <c r="S29" s="39" t="s">
        <v>104</v>
      </c>
      <c r="T29" s="39" t="s">
        <v>104</v>
      </c>
      <c r="U29" s="39" t="s">
        <v>101</v>
      </c>
      <c r="V29" s="38">
        <v>1</v>
      </c>
      <c r="W29" s="48"/>
    </row>
    <row r="30" spans="1:23" s="42" customFormat="1" ht="72.75" customHeight="1" x14ac:dyDescent="0.4">
      <c r="A30" s="59"/>
      <c r="B30" s="32">
        <v>19</v>
      </c>
      <c r="C30" s="43" t="s">
        <v>177</v>
      </c>
      <c r="D30" s="44" t="s">
        <v>103</v>
      </c>
      <c r="E30" s="45" t="s">
        <v>120</v>
      </c>
      <c r="F30" s="38" t="s">
        <v>107</v>
      </c>
      <c r="G30" s="35">
        <v>1</v>
      </c>
      <c r="H30" s="81">
        <v>19</v>
      </c>
      <c r="I30" s="90" t="str">
        <f ca="1">IF(INDIRECT("補記シート!D21")="","",INDIRECT("補記シート!D21"))</f>
        <v/>
      </c>
      <c r="J30" s="181" t="s">
        <v>178</v>
      </c>
      <c r="K30" s="47" t="s">
        <v>127</v>
      </c>
      <c r="L30" s="35" t="s">
        <v>99</v>
      </c>
      <c r="M30" s="50" t="s">
        <v>179</v>
      </c>
      <c r="N30" s="46"/>
      <c r="O30" s="47">
        <v>10</v>
      </c>
      <c r="P30" s="38" t="s">
        <v>116</v>
      </c>
      <c r="Q30" s="38" t="s">
        <v>102</v>
      </c>
      <c r="R30" s="39" t="s">
        <v>104</v>
      </c>
      <c r="S30" s="39" t="s">
        <v>101</v>
      </c>
      <c r="T30" s="39" t="s">
        <v>103</v>
      </c>
      <c r="U30" s="39" t="s">
        <v>103</v>
      </c>
      <c r="V30" s="38">
        <v>1</v>
      </c>
      <c r="W30" s="48"/>
    </row>
    <row r="31" spans="1:23" s="42" customFormat="1" ht="75" customHeight="1" x14ac:dyDescent="0.4">
      <c r="A31" s="59"/>
      <c r="B31" s="32">
        <v>20</v>
      </c>
      <c r="C31" s="49" t="s">
        <v>180</v>
      </c>
      <c r="D31" s="47" t="s">
        <v>103</v>
      </c>
      <c r="E31" s="38" t="s">
        <v>181</v>
      </c>
      <c r="F31" s="38" t="s">
        <v>107</v>
      </c>
      <c r="G31" s="35">
        <v>1</v>
      </c>
      <c r="H31" s="81">
        <v>20</v>
      </c>
      <c r="I31" s="169" t="str">
        <f ca="1">IF(I23="","",LEFT(I23,4)&amp;"/"&amp;MID(I23,5,2)&amp;"/"&amp;RIGHT(I23,2))</f>
        <v/>
      </c>
      <c r="J31" s="182" t="s">
        <v>182</v>
      </c>
      <c r="K31" s="52" t="s">
        <v>183</v>
      </c>
      <c r="L31" s="35" t="s">
        <v>99</v>
      </c>
      <c r="M31" s="50" t="s">
        <v>184</v>
      </c>
      <c r="N31" s="51"/>
      <c r="O31" s="47">
        <v>10</v>
      </c>
      <c r="P31" s="38" t="s">
        <v>185</v>
      </c>
      <c r="Q31" s="38" t="s">
        <v>102</v>
      </c>
      <c r="R31" s="39" t="s">
        <v>101</v>
      </c>
      <c r="S31" s="39" t="s">
        <v>101</v>
      </c>
      <c r="T31" s="39" t="s">
        <v>101</v>
      </c>
      <c r="U31" s="39" t="s">
        <v>103</v>
      </c>
      <c r="V31" s="38">
        <v>1</v>
      </c>
      <c r="W31" s="48"/>
    </row>
    <row r="32" spans="1:23" s="42" customFormat="1" ht="75" customHeight="1" x14ac:dyDescent="0.4">
      <c r="A32" s="59"/>
      <c r="B32" s="32">
        <v>21</v>
      </c>
      <c r="C32" s="49" t="s">
        <v>186</v>
      </c>
      <c r="D32" s="47" t="s">
        <v>103</v>
      </c>
      <c r="E32" s="38" t="s">
        <v>187</v>
      </c>
      <c r="F32" s="38" t="s">
        <v>107</v>
      </c>
      <c r="G32" s="35">
        <v>1</v>
      </c>
      <c r="H32" s="81">
        <v>21</v>
      </c>
      <c r="I32" s="169" t="str">
        <f ca="1">LEFT(I20,4)&amp;"/"&amp;MID(I20,5,2)&amp;"/"&amp;RIGHT(I20,2)</f>
        <v>0//0</v>
      </c>
      <c r="J32" s="180" t="s">
        <v>188</v>
      </c>
      <c r="K32" s="52" t="s">
        <v>183</v>
      </c>
      <c r="L32" s="35" t="s">
        <v>99</v>
      </c>
      <c r="M32" s="50" t="s">
        <v>189</v>
      </c>
      <c r="N32" s="51"/>
      <c r="O32" s="47">
        <v>10</v>
      </c>
      <c r="P32" s="38" t="s">
        <v>185</v>
      </c>
      <c r="Q32" s="38" t="s">
        <v>102</v>
      </c>
      <c r="R32" s="39" t="s">
        <v>101</v>
      </c>
      <c r="S32" s="39" t="s">
        <v>103</v>
      </c>
      <c r="T32" s="39" t="s">
        <v>103</v>
      </c>
      <c r="U32" s="39" t="s">
        <v>101</v>
      </c>
      <c r="V32" s="38">
        <v>1</v>
      </c>
      <c r="W32" s="48"/>
    </row>
    <row r="33" spans="1:23" s="42" customFormat="1" ht="56.25" customHeight="1" x14ac:dyDescent="0.4">
      <c r="A33" s="59"/>
      <c r="B33" s="32">
        <v>22</v>
      </c>
      <c r="C33" s="49" t="s">
        <v>190</v>
      </c>
      <c r="D33" s="47" t="s">
        <v>101</v>
      </c>
      <c r="E33" s="38" t="s">
        <v>187</v>
      </c>
      <c r="F33" s="38" t="s">
        <v>107</v>
      </c>
      <c r="G33" s="35">
        <v>1</v>
      </c>
      <c r="H33" s="81">
        <v>22</v>
      </c>
      <c r="I33" s="175">
        <v>401768</v>
      </c>
      <c r="J33" s="182" t="s">
        <v>191</v>
      </c>
      <c r="K33" s="52" t="s">
        <v>98</v>
      </c>
      <c r="L33" s="35" t="s">
        <v>99</v>
      </c>
      <c r="M33" s="35" t="s">
        <v>192</v>
      </c>
      <c r="N33" s="60"/>
      <c r="O33" s="47">
        <v>10</v>
      </c>
      <c r="P33" s="38" t="s">
        <v>185</v>
      </c>
      <c r="Q33" s="38" t="s">
        <v>102</v>
      </c>
      <c r="R33" s="39" t="s">
        <v>103</v>
      </c>
      <c r="S33" s="39" t="s">
        <v>104</v>
      </c>
      <c r="T33" s="39" t="s">
        <v>104</v>
      </c>
      <c r="U33" s="39" t="s">
        <v>103</v>
      </c>
      <c r="V33" s="38">
        <v>1</v>
      </c>
      <c r="W33" s="48"/>
    </row>
    <row r="34" spans="1:23" s="42" customFormat="1" ht="56.25" customHeight="1" thickBot="1" x14ac:dyDescent="0.45">
      <c r="A34" s="59"/>
      <c r="B34" s="61">
        <v>23</v>
      </c>
      <c r="C34" s="62" t="s">
        <v>193</v>
      </c>
      <c r="D34" s="63" t="s">
        <v>103</v>
      </c>
      <c r="E34" s="64" t="s">
        <v>109</v>
      </c>
      <c r="F34" s="64" t="s">
        <v>107</v>
      </c>
      <c r="G34" s="65">
        <v>1</v>
      </c>
      <c r="H34" s="172">
        <v>23</v>
      </c>
      <c r="I34" s="176">
        <v>401768</v>
      </c>
      <c r="J34" s="183" t="s">
        <v>191</v>
      </c>
      <c r="K34" s="184" t="s">
        <v>98</v>
      </c>
      <c r="L34" s="65" t="s">
        <v>99</v>
      </c>
      <c r="M34" s="65" t="s">
        <v>192</v>
      </c>
      <c r="N34" s="66"/>
      <c r="O34" s="63">
        <v>10</v>
      </c>
      <c r="P34" s="64" t="s">
        <v>185</v>
      </c>
      <c r="Q34" s="64" t="s">
        <v>102</v>
      </c>
      <c r="R34" s="67" t="s">
        <v>103</v>
      </c>
      <c r="S34" s="67" t="s">
        <v>104</v>
      </c>
      <c r="T34" s="67" t="s">
        <v>103</v>
      </c>
      <c r="U34" s="67" t="s">
        <v>101</v>
      </c>
      <c r="V34" s="64">
        <v>1</v>
      </c>
      <c r="W34" s="68"/>
    </row>
    <row r="35" spans="1:23" s="80" customFormat="1" ht="25.7" customHeight="1" thickTop="1" x14ac:dyDescent="0.4">
      <c r="A35" s="69">
        <v>1</v>
      </c>
      <c r="B35" s="70">
        <v>24</v>
      </c>
      <c r="C35" s="71" t="s">
        <v>91</v>
      </c>
      <c r="D35" s="72" t="s">
        <v>101</v>
      </c>
      <c r="E35" s="73" t="s">
        <v>120</v>
      </c>
      <c r="F35" s="73" t="s">
        <v>194</v>
      </c>
      <c r="G35" s="73">
        <v>1</v>
      </c>
      <c r="H35" s="74">
        <v>1</v>
      </c>
      <c r="I35" s="75"/>
      <c r="J35" s="185" t="s">
        <v>195</v>
      </c>
      <c r="K35" s="72" t="s">
        <v>98</v>
      </c>
      <c r="L35" s="73" t="s">
        <v>99</v>
      </c>
      <c r="M35" s="73" t="s">
        <v>100</v>
      </c>
      <c r="N35" s="76"/>
      <c r="O35" s="77" t="s">
        <v>101</v>
      </c>
      <c r="P35" s="78" t="s">
        <v>104</v>
      </c>
      <c r="Q35" s="79" t="s">
        <v>102</v>
      </c>
      <c r="R35" s="79" t="s">
        <v>104</v>
      </c>
      <c r="S35" s="79" t="s">
        <v>104</v>
      </c>
      <c r="T35" s="79" t="s">
        <v>104</v>
      </c>
      <c r="U35" s="73" t="s">
        <v>196</v>
      </c>
      <c r="V35" s="73" t="s">
        <v>104</v>
      </c>
      <c r="W35" s="71"/>
    </row>
    <row r="36" spans="1:23" s="80" customFormat="1" ht="18.75" customHeight="1" x14ac:dyDescent="0.4">
      <c r="A36" s="69"/>
      <c r="B36" s="32">
        <v>25</v>
      </c>
      <c r="C36" s="40" t="s">
        <v>105</v>
      </c>
      <c r="D36" s="34" t="s">
        <v>196</v>
      </c>
      <c r="E36" s="35" t="s">
        <v>109</v>
      </c>
      <c r="F36" s="35" t="s">
        <v>194</v>
      </c>
      <c r="G36" s="35">
        <v>1</v>
      </c>
      <c r="H36" s="81">
        <v>2</v>
      </c>
      <c r="I36" s="82"/>
      <c r="J36" s="178" t="s">
        <v>197</v>
      </c>
      <c r="K36" s="34" t="s">
        <v>98</v>
      </c>
      <c r="L36" s="35" t="s">
        <v>99</v>
      </c>
      <c r="M36" s="35" t="s">
        <v>100</v>
      </c>
      <c r="N36" s="33"/>
      <c r="O36" s="37" t="s">
        <v>101</v>
      </c>
      <c r="P36" s="38" t="s">
        <v>104</v>
      </c>
      <c r="Q36" s="39" t="s">
        <v>102</v>
      </c>
      <c r="R36" s="39" t="s">
        <v>103</v>
      </c>
      <c r="S36" s="39" t="s">
        <v>103</v>
      </c>
      <c r="T36" s="39" t="s">
        <v>101</v>
      </c>
      <c r="U36" s="35" t="s">
        <v>101</v>
      </c>
      <c r="V36" s="35" t="s">
        <v>103</v>
      </c>
      <c r="W36" s="40"/>
    </row>
    <row r="37" spans="1:23" s="80" customFormat="1" ht="18.75" customHeight="1" x14ac:dyDescent="0.4">
      <c r="A37" s="69"/>
      <c r="B37" s="32">
        <v>26</v>
      </c>
      <c r="C37" s="40" t="s">
        <v>108</v>
      </c>
      <c r="D37" s="34" t="s">
        <v>101</v>
      </c>
      <c r="E37" s="35" t="s">
        <v>109</v>
      </c>
      <c r="F37" s="35" t="s">
        <v>194</v>
      </c>
      <c r="G37" s="35">
        <v>1</v>
      </c>
      <c r="H37" s="81">
        <v>3</v>
      </c>
      <c r="I37" s="82"/>
      <c r="J37" s="178" t="s">
        <v>97</v>
      </c>
      <c r="K37" s="34" t="s">
        <v>98</v>
      </c>
      <c r="L37" s="35" t="s">
        <v>99</v>
      </c>
      <c r="M37" s="35" t="s">
        <v>100</v>
      </c>
      <c r="N37" s="33"/>
      <c r="O37" s="37" t="s">
        <v>104</v>
      </c>
      <c r="P37" s="38" t="s">
        <v>101</v>
      </c>
      <c r="Q37" s="39" t="s">
        <v>102</v>
      </c>
      <c r="R37" s="39" t="s">
        <v>101</v>
      </c>
      <c r="S37" s="39" t="s">
        <v>104</v>
      </c>
      <c r="T37" s="39" t="s">
        <v>103</v>
      </c>
      <c r="U37" s="35" t="s">
        <v>103</v>
      </c>
      <c r="V37" s="35" t="s">
        <v>101</v>
      </c>
      <c r="W37" s="40"/>
    </row>
    <row r="38" spans="1:23" s="80" customFormat="1" ht="18.75" customHeight="1" x14ac:dyDescent="0.4">
      <c r="B38" s="32">
        <v>27</v>
      </c>
      <c r="C38" s="40" t="s">
        <v>111</v>
      </c>
      <c r="D38" s="34" t="s">
        <v>103</v>
      </c>
      <c r="E38" s="35" t="s">
        <v>187</v>
      </c>
      <c r="F38" s="35" t="s">
        <v>194</v>
      </c>
      <c r="G38" s="35">
        <v>1</v>
      </c>
      <c r="H38" s="81">
        <v>4</v>
      </c>
      <c r="I38" s="82"/>
      <c r="J38" s="178" t="s">
        <v>197</v>
      </c>
      <c r="K38" s="34" t="s">
        <v>98</v>
      </c>
      <c r="L38" s="35" t="s">
        <v>99</v>
      </c>
      <c r="M38" s="35" t="s">
        <v>100</v>
      </c>
      <c r="N38" s="33"/>
      <c r="O38" s="37" t="s">
        <v>101</v>
      </c>
      <c r="P38" s="38" t="s">
        <v>104</v>
      </c>
      <c r="Q38" s="39" t="s">
        <v>102</v>
      </c>
      <c r="R38" s="39" t="s">
        <v>103</v>
      </c>
      <c r="S38" s="39" t="s">
        <v>104</v>
      </c>
      <c r="T38" s="39" t="s">
        <v>104</v>
      </c>
      <c r="U38" s="35" t="s">
        <v>103</v>
      </c>
      <c r="V38" s="35" t="s">
        <v>101</v>
      </c>
      <c r="W38" s="40"/>
    </row>
    <row r="39" spans="1:23" s="80" customFormat="1" ht="18.75" customHeight="1" x14ac:dyDescent="0.4">
      <c r="B39" s="32">
        <v>28</v>
      </c>
      <c r="C39" s="40" t="s">
        <v>112</v>
      </c>
      <c r="D39" s="34" t="s">
        <v>101</v>
      </c>
      <c r="E39" s="35" t="s">
        <v>120</v>
      </c>
      <c r="F39" s="35" t="s">
        <v>194</v>
      </c>
      <c r="G39" s="35">
        <v>1</v>
      </c>
      <c r="H39" s="81">
        <v>5</v>
      </c>
      <c r="I39" s="82"/>
      <c r="J39" s="178" t="s">
        <v>110</v>
      </c>
      <c r="K39" s="34" t="s">
        <v>98</v>
      </c>
      <c r="L39" s="35" t="s">
        <v>99</v>
      </c>
      <c r="M39" s="35" t="s">
        <v>100</v>
      </c>
      <c r="N39" s="33"/>
      <c r="O39" s="37" t="s">
        <v>101</v>
      </c>
      <c r="P39" s="38" t="s">
        <v>104</v>
      </c>
      <c r="Q39" s="39" t="s">
        <v>102</v>
      </c>
      <c r="R39" s="39" t="s">
        <v>101</v>
      </c>
      <c r="S39" s="39" t="s">
        <v>101</v>
      </c>
      <c r="T39" s="39" t="s">
        <v>101</v>
      </c>
      <c r="U39" s="35" t="s">
        <v>101</v>
      </c>
      <c r="V39" s="35" t="s">
        <v>101</v>
      </c>
      <c r="W39" s="40"/>
    </row>
    <row r="40" spans="1:23" s="42" customFormat="1" ht="18.75" customHeight="1" x14ac:dyDescent="0.4">
      <c r="B40" s="32">
        <v>29</v>
      </c>
      <c r="C40" s="83" t="s">
        <v>113</v>
      </c>
      <c r="D40" s="44" t="s">
        <v>101</v>
      </c>
      <c r="E40" s="45" t="s">
        <v>109</v>
      </c>
      <c r="F40" s="45" t="s">
        <v>198</v>
      </c>
      <c r="G40" s="35">
        <v>1</v>
      </c>
      <c r="H40" s="81">
        <v>6</v>
      </c>
      <c r="I40" s="84">
        <v>632000</v>
      </c>
      <c r="J40" s="186">
        <v>632000</v>
      </c>
      <c r="K40" s="34" t="s">
        <v>98</v>
      </c>
      <c r="L40" s="35" t="s">
        <v>99</v>
      </c>
      <c r="M40" s="35" t="s">
        <v>199</v>
      </c>
      <c r="N40" s="43"/>
      <c r="O40" s="47">
        <v>6</v>
      </c>
      <c r="P40" s="38" t="s">
        <v>200</v>
      </c>
      <c r="Q40" s="38" t="s">
        <v>117</v>
      </c>
      <c r="R40" s="38" t="s">
        <v>200</v>
      </c>
      <c r="S40" s="38">
        <v>6</v>
      </c>
      <c r="T40" s="38" t="s">
        <v>118</v>
      </c>
      <c r="U40" s="35" t="s">
        <v>104</v>
      </c>
      <c r="V40" s="38">
        <v>9</v>
      </c>
      <c r="W40" s="48"/>
    </row>
    <row r="41" spans="1:23" s="42" customFormat="1" ht="18.75" customHeight="1" x14ac:dyDescent="0.4">
      <c r="B41" s="32">
        <v>30</v>
      </c>
      <c r="C41" s="83" t="s">
        <v>119</v>
      </c>
      <c r="D41" s="44" t="s">
        <v>104</v>
      </c>
      <c r="E41" s="45" t="s">
        <v>109</v>
      </c>
      <c r="F41" s="45" t="s">
        <v>198</v>
      </c>
      <c r="G41" s="35">
        <v>1</v>
      </c>
      <c r="H41" s="81">
        <v>7</v>
      </c>
      <c r="I41" s="84" t="s">
        <v>122</v>
      </c>
      <c r="J41" s="186" t="s">
        <v>122</v>
      </c>
      <c r="K41" s="34" t="s">
        <v>98</v>
      </c>
      <c r="L41" s="35" t="s">
        <v>99</v>
      </c>
      <c r="M41" s="35" t="s">
        <v>123</v>
      </c>
      <c r="N41" s="43"/>
      <c r="O41" s="47">
        <v>3</v>
      </c>
      <c r="P41" s="38" t="s">
        <v>200</v>
      </c>
      <c r="Q41" s="38" t="s">
        <v>117</v>
      </c>
      <c r="R41" s="38" t="s">
        <v>200</v>
      </c>
      <c r="S41" s="38">
        <v>3</v>
      </c>
      <c r="T41" s="38" t="s">
        <v>124</v>
      </c>
      <c r="U41" s="35" t="s">
        <v>104</v>
      </c>
      <c r="V41" s="38">
        <v>9</v>
      </c>
      <c r="W41" s="48"/>
    </row>
    <row r="42" spans="1:23" s="42" customFormat="1" ht="37.5" customHeight="1" x14ac:dyDescent="0.4">
      <c r="B42" s="32">
        <v>31</v>
      </c>
      <c r="C42" s="85" t="s">
        <v>125</v>
      </c>
      <c r="D42" s="47" t="s">
        <v>138</v>
      </c>
      <c r="E42" s="38" t="s">
        <v>132</v>
      </c>
      <c r="F42" s="45" t="s">
        <v>198</v>
      </c>
      <c r="G42" s="35">
        <v>1</v>
      </c>
      <c r="H42" s="81">
        <v>8</v>
      </c>
      <c r="I42" s="90">
        <f ca="1">INDIRECT("補記シート!D22")</f>
        <v>0</v>
      </c>
      <c r="J42" s="186"/>
      <c r="K42" s="47" t="s">
        <v>127</v>
      </c>
      <c r="L42" s="35" t="s">
        <v>99</v>
      </c>
      <c r="M42" s="50" t="s">
        <v>128</v>
      </c>
      <c r="N42" s="49"/>
      <c r="O42" s="47">
        <v>7</v>
      </c>
      <c r="P42" s="38" t="s">
        <v>200</v>
      </c>
      <c r="Q42" s="38" t="s">
        <v>117</v>
      </c>
      <c r="R42" s="38" t="s">
        <v>200</v>
      </c>
      <c r="S42" s="38">
        <v>7</v>
      </c>
      <c r="T42" s="38" t="s">
        <v>129</v>
      </c>
      <c r="U42" s="35" t="s">
        <v>104</v>
      </c>
      <c r="V42" s="38">
        <v>9</v>
      </c>
      <c r="W42" s="48"/>
    </row>
    <row r="43" spans="1:23" s="42" customFormat="1" ht="37.5" customHeight="1" x14ac:dyDescent="0.4">
      <c r="B43" s="32">
        <v>32</v>
      </c>
      <c r="C43" s="85" t="s">
        <v>201</v>
      </c>
      <c r="D43" s="47" t="s">
        <v>138</v>
      </c>
      <c r="E43" s="38" t="s">
        <v>120</v>
      </c>
      <c r="F43" s="45" t="s">
        <v>198</v>
      </c>
      <c r="G43" s="35">
        <v>1</v>
      </c>
      <c r="H43" s="81">
        <v>9</v>
      </c>
      <c r="I43" s="90" t="str">
        <f ca="1">IF(INDIRECT("口座開設申請書!C30")="","",INDIRECT("口座開設申請書!C30"))</f>
        <v/>
      </c>
      <c r="J43" s="178" t="s">
        <v>202</v>
      </c>
      <c r="K43" s="52" t="s">
        <v>134</v>
      </c>
      <c r="L43" s="50" t="s">
        <v>203</v>
      </c>
      <c r="M43" s="53" t="s">
        <v>171</v>
      </c>
      <c r="N43" s="86"/>
      <c r="O43" s="47">
        <v>2</v>
      </c>
      <c r="P43" s="38" t="s">
        <v>200</v>
      </c>
      <c r="Q43" s="38" t="s">
        <v>117</v>
      </c>
      <c r="R43" s="38" t="s">
        <v>200</v>
      </c>
      <c r="S43" s="38">
        <v>2</v>
      </c>
      <c r="T43" s="38" t="s">
        <v>118</v>
      </c>
      <c r="U43" s="35" t="s">
        <v>101</v>
      </c>
      <c r="V43" s="38">
        <v>9</v>
      </c>
      <c r="W43" s="48"/>
    </row>
    <row r="44" spans="1:23" s="42" customFormat="1" ht="90.75" customHeight="1" x14ac:dyDescent="0.4">
      <c r="B44" s="32">
        <v>33</v>
      </c>
      <c r="C44" s="83" t="s">
        <v>204</v>
      </c>
      <c r="D44" s="44" t="s">
        <v>138</v>
      </c>
      <c r="E44" s="45" t="s">
        <v>120</v>
      </c>
      <c r="F44" s="45" t="s">
        <v>205</v>
      </c>
      <c r="G44" s="35">
        <v>1</v>
      </c>
      <c r="H44" s="81">
        <v>10</v>
      </c>
      <c r="I44" s="90">
        <f ca="1">INDIRECT("補記シート!D23")</f>
        <v>0</v>
      </c>
      <c r="J44" s="178" t="s">
        <v>206</v>
      </c>
      <c r="K44" s="52" t="s">
        <v>127</v>
      </c>
      <c r="L44" s="50" t="s">
        <v>135</v>
      </c>
      <c r="M44" s="53" t="s">
        <v>207</v>
      </c>
      <c r="N44" s="87"/>
      <c r="O44" s="47">
        <v>8</v>
      </c>
      <c r="P44" s="38" t="s">
        <v>200</v>
      </c>
      <c r="Q44" s="38" t="s">
        <v>117</v>
      </c>
      <c r="R44" s="38" t="s">
        <v>200</v>
      </c>
      <c r="S44" s="38">
        <v>8</v>
      </c>
      <c r="T44" s="38" t="s">
        <v>118</v>
      </c>
      <c r="U44" s="35" t="s">
        <v>101</v>
      </c>
      <c r="V44" s="38">
        <v>9</v>
      </c>
      <c r="W44" s="48"/>
    </row>
    <row r="45" spans="1:23" s="42" customFormat="1" ht="85.5" customHeight="1" x14ac:dyDescent="0.4">
      <c r="B45" s="32">
        <v>34</v>
      </c>
      <c r="C45" s="83" t="s">
        <v>137</v>
      </c>
      <c r="D45" s="44" t="s">
        <v>126</v>
      </c>
      <c r="E45" s="45" t="s">
        <v>132</v>
      </c>
      <c r="F45" s="45" t="s">
        <v>198</v>
      </c>
      <c r="G45" s="35">
        <v>1</v>
      </c>
      <c r="H45" s="81">
        <v>11</v>
      </c>
      <c r="I45" s="174" t="str">
        <f ca="1">IF(AND(OR(INDIRECT("口座開設申請書!I22")="新規開設",(INDIRECT("口座開設申請書!I22")="追加開設")),INDIRECT("口座開設申請書!C30")&lt;&gt;""),"1",IF(AND(INDIRECT("口座開設申請書!I22")="利用目的の変更",INDIRECT("口座開設申請書!C30")&lt;&gt;""),"2",""))</f>
        <v/>
      </c>
      <c r="J45" s="182" t="s">
        <v>208</v>
      </c>
      <c r="K45" s="52" t="s">
        <v>134</v>
      </c>
      <c r="L45" s="50" t="s">
        <v>209</v>
      </c>
      <c r="M45" s="50" t="s">
        <v>210</v>
      </c>
      <c r="N45" s="87"/>
      <c r="O45" s="47">
        <v>1</v>
      </c>
      <c r="P45" s="38" t="s">
        <v>200</v>
      </c>
      <c r="Q45" s="38" t="s">
        <v>117</v>
      </c>
      <c r="R45" s="38" t="s">
        <v>200</v>
      </c>
      <c r="S45" s="38">
        <v>1</v>
      </c>
      <c r="T45" s="38" t="s">
        <v>118</v>
      </c>
      <c r="U45" s="35" t="s">
        <v>172</v>
      </c>
      <c r="V45" s="38">
        <v>9</v>
      </c>
      <c r="W45" s="48"/>
    </row>
    <row r="46" spans="1:23" s="42" customFormat="1" ht="37.5" customHeight="1" x14ac:dyDescent="0.4">
      <c r="B46" s="32">
        <v>35</v>
      </c>
      <c r="C46" s="85" t="s">
        <v>140</v>
      </c>
      <c r="D46" s="47" t="s">
        <v>172</v>
      </c>
      <c r="E46" s="38" t="s">
        <v>211</v>
      </c>
      <c r="F46" s="45" t="s">
        <v>212</v>
      </c>
      <c r="G46" s="35">
        <v>1</v>
      </c>
      <c r="H46" s="81">
        <v>12</v>
      </c>
      <c r="I46" s="82"/>
      <c r="J46" s="186" t="s">
        <v>160</v>
      </c>
      <c r="K46" s="47" t="s">
        <v>98</v>
      </c>
      <c r="L46" s="38" t="s">
        <v>99</v>
      </c>
      <c r="M46" s="35" t="s">
        <v>100</v>
      </c>
      <c r="N46" s="49"/>
      <c r="O46" s="47">
        <v>1</v>
      </c>
      <c r="P46" s="38" t="s">
        <v>200</v>
      </c>
      <c r="Q46" s="38" t="s">
        <v>143</v>
      </c>
      <c r="R46" s="38" t="s">
        <v>200</v>
      </c>
      <c r="S46" s="38">
        <v>1</v>
      </c>
      <c r="T46" s="38" t="s">
        <v>144</v>
      </c>
      <c r="U46" s="35" t="s">
        <v>101</v>
      </c>
      <c r="V46" s="38">
        <v>9</v>
      </c>
      <c r="W46" s="48"/>
    </row>
    <row r="47" spans="1:23" s="42" customFormat="1" ht="188.25" customHeight="1" x14ac:dyDescent="0.4">
      <c r="B47" s="32">
        <v>36</v>
      </c>
      <c r="C47" s="83" t="s">
        <v>145</v>
      </c>
      <c r="D47" s="44" t="s">
        <v>126</v>
      </c>
      <c r="E47" s="45" t="s">
        <v>162</v>
      </c>
      <c r="F47" s="45" t="s">
        <v>205</v>
      </c>
      <c r="G47" s="35">
        <v>1</v>
      </c>
      <c r="H47" s="81">
        <v>13</v>
      </c>
      <c r="I47" s="90" t="str">
        <f ca="1">IF(I45="1",TEXT(DATE(INDIRECT("口座開設申請書!I23"),INDIRECT("口座開設申請書!N23"),INDIRECT("口座開設申請書!S23")),"YYYYMMDD"),"")</f>
        <v/>
      </c>
      <c r="J47" s="178" t="s">
        <v>213</v>
      </c>
      <c r="K47" s="52" t="s">
        <v>134</v>
      </c>
      <c r="L47" s="38" t="s">
        <v>99</v>
      </c>
      <c r="M47" s="53" t="s">
        <v>214</v>
      </c>
      <c r="N47" s="87"/>
      <c r="O47" s="47">
        <v>8</v>
      </c>
      <c r="P47" s="38" t="s">
        <v>200</v>
      </c>
      <c r="Q47" s="38" t="s">
        <v>148</v>
      </c>
      <c r="R47" s="38" t="s">
        <v>200</v>
      </c>
      <c r="S47" s="38">
        <v>8</v>
      </c>
      <c r="T47" s="38" t="s">
        <v>118</v>
      </c>
      <c r="U47" s="88" t="s">
        <v>215</v>
      </c>
      <c r="V47" s="38">
        <v>9</v>
      </c>
      <c r="W47" s="48"/>
    </row>
    <row r="48" spans="1:23" s="42" customFormat="1" ht="37.5" customHeight="1" x14ac:dyDescent="0.4">
      <c r="B48" s="32">
        <v>37</v>
      </c>
      <c r="C48" s="83" t="s">
        <v>150</v>
      </c>
      <c r="D48" s="44" t="s">
        <v>158</v>
      </c>
      <c r="E48" s="45" t="s">
        <v>141</v>
      </c>
      <c r="F48" s="45" t="s">
        <v>216</v>
      </c>
      <c r="G48" s="35">
        <v>1</v>
      </c>
      <c r="H48" s="81">
        <v>14</v>
      </c>
      <c r="I48" s="82"/>
      <c r="J48" s="186" t="s">
        <v>217</v>
      </c>
      <c r="K48" s="47" t="s">
        <v>98</v>
      </c>
      <c r="L48" s="38" t="s">
        <v>99</v>
      </c>
      <c r="M48" s="35" t="s">
        <v>100</v>
      </c>
      <c r="N48" s="43"/>
      <c r="O48" s="47">
        <v>1</v>
      </c>
      <c r="P48" s="38" t="s">
        <v>200</v>
      </c>
      <c r="Q48" s="38" t="s">
        <v>143</v>
      </c>
      <c r="R48" s="38" t="s">
        <v>200</v>
      </c>
      <c r="S48" s="38">
        <v>1</v>
      </c>
      <c r="T48" s="38" t="s">
        <v>144</v>
      </c>
      <c r="U48" s="35" t="s">
        <v>101</v>
      </c>
      <c r="V48" s="38">
        <v>9</v>
      </c>
      <c r="W48" s="48"/>
    </row>
    <row r="49" spans="1:23" s="42" customFormat="1" ht="114.75" customHeight="1" x14ac:dyDescent="0.4">
      <c r="B49" s="32">
        <v>38</v>
      </c>
      <c r="C49" s="83" t="s">
        <v>154</v>
      </c>
      <c r="D49" s="44" t="s">
        <v>126</v>
      </c>
      <c r="E49" s="45" t="s">
        <v>146</v>
      </c>
      <c r="F49" s="45" t="s">
        <v>198</v>
      </c>
      <c r="G49" s="35">
        <v>1</v>
      </c>
      <c r="H49" s="81">
        <v>15</v>
      </c>
      <c r="I49" s="174" t="str">
        <f ca="1">IF(INDIRECT("口座開設申請書!I22")="新規開設","29991231",IF(INDIRECT("口座開設申請書!I22")="追加開設","29991231",IF(INDIRECT("口座開設申請書!I22")="利用目的の変更","","")))</f>
        <v/>
      </c>
      <c r="J49" s="178" t="s">
        <v>218</v>
      </c>
      <c r="K49" s="52" t="s">
        <v>134</v>
      </c>
      <c r="L49" s="38" t="s">
        <v>99</v>
      </c>
      <c r="M49" s="50" t="s">
        <v>219</v>
      </c>
      <c r="N49" s="87"/>
      <c r="O49" s="47">
        <v>8</v>
      </c>
      <c r="P49" s="38" t="s">
        <v>200</v>
      </c>
      <c r="Q49" s="38" t="s">
        <v>220</v>
      </c>
      <c r="R49" s="38" t="s">
        <v>200</v>
      </c>
      <c r="S49" s="38">
        <v>8</v>
      </c>
      <c r="T49" s="89">
        <v>9</v>
      </c>
      <c r="U49" s="35" t="s">
        <v>172</v>
      </c>
      <c r="V49" s="38">
        <v>9</v>
      </c>
      <c r="W49" s="48"/>
    </row>
    <row r="50" spans="1:23" s="42" customFormat="1" ht="37.5" customHeight="1" x14ac:dyDescent="0.4">
      <c r="B50" s="32">
        <v>39</v>
      </c>
      <c r="C50" s="83" t="s">
        <v>221</v>
      </c>
      <c r="D50" s="44" t="s">
        <v>101</v>
      </c>
      <c r="E50" s="45" t="s">
        <v>141</v>
      </c>
      <c r="F50" s="45" t="s">
        <v>198</v>
      </c>
      <c r="G50" s="35">
        <v>1</v>
      </c>
      <c r="H50" s="81">
        <v>16</v>
      </c>
      <c r="I50" s="82"/>
      <c r="J50" s="186" t="s">
        <v>160</v>
      </c>
      <c r="K50" s="47" t="s">
        <v>98</v>
      </c>
      <c r="L50" s="38" t="s">
        <v>99</v>
      </c>
      <c r="M50" s="35" t="s">
        <v>100</v>
      </c>
      <c r="N50" s="43"/>
      <c r="O50" s="47">
        <v>1</v>
      </c>
      <c r="P50" s="38" t="s">
        <v>200</v>
      </c>
      <c r="Q50" s="38" t="s">
        <v>143</v>
      </c>
      <c r="R50" s="38" t="s">
        <v>200</v>
      </c>
      <c r="S50" s="38">
        <v>1</v>
      </c>
      <c r="T50" s="38" t="s">
        <v>144</v>
      </c>
      <c r="U50" s="35" t="s">
        <v>172</v>
      </c>
      <c r="V50" s="38">
        <v>9</v>
      </c>
      <c r="W50" s="48"/>
    </row>
    <row r="51" spans="1:23" s="42" customFormat="1" ht="80.25" customHeight="1" x14ac:dyDescent="0.4">
      <c r="B51" s="32">
        <v>40</v>
      </c>
      <c r="C51" s="85" t="s">
        <v>222</v>
      </c>
      <c r="D51" s="47" t="s">
        <v>126</v>
      </c>
      <c r="E51" s="38" t="s">
        <v>146</v>
      </c>
      <c r="F51" s="38" t="s">
        <v>198</v>
      </c>
      <c r="G51" s="35">
        <v>1</v>
      </c>
      <c r="H51" s="81">
        <v>17</v>
      </c>
      <c r="I51" s="90" t="str">
        <f ca="1">IF(INDIRECT("補記シート!H63")="","",INDIRECT("補記シート!H63"))</f>
        <v/>
      </c>
      <c r="J51" s="186" t="s">
        <v>223</v>
      </c>
      <c r="K51" s="47" t="s">
        <v>127</v>
      </c>
      <c r="L51" s="35" t="s">
        <v>99</v>
      </c>
      <c r="M51" s="50" t="s">
        <v>224</v>
      </c>
      <c r="N51" s="86"/>
      <c r="O51" s="47">
        <v>7</v>
      </c>
      <c r="P51" s="38" t="s">
        <v>200</v>
      </c>
      <c r="Q51" s="38" t="s">
        <v>225</v>
      </c>
      <c r="R51" s="38" t="s">
        <v>200</v>
      </c>
      <c r="S51" s="38">
        <v>7</v>
      </c>
      <c r="T51" s="38" t="s">
        <v>129</v>
      </c>
      <c r="U51" s="35" t="s">
        <v>101</v>
      </c>
      <c r="V51" s="38">
        <v>9</v>
      </c>
      <c r="W51" s="48"/>
    </row>
    <row r="52" spans="1:23" s="42" customFormat="1" ht="79.5" customHeight="1" x14ac:dyDescent="0.4">
      <c r="B52" s="32">
        <v>41</v>
      </c>
      <c r="C52" s="85" t="s">
        <v>167</v>
      </c>
      <c r="D52" s="47" t="s">
        <v>172</v>
      </c>
      <c r="E52" s="38" t="s">
        <v>132</v>
      </c>
      <c r="F52" s="38" t="s">
        <v>194</v>
      </c>
      <c r="G52" s="35">
        <v>1</v>
      </c>
      <c r="H52" s="81">
        <v>18</v>
      </c>
      <c r="I52" s="169" t="str">
        <f ca="1">IF(INDIRECT("口座開設申請書!I24")="","",INDIRECT("口座開設申請書!I24"))</f>
        <v/>
      </c>
      <c r="J52" s="178" t="s">
        <v>226</v>
      </c>
      <c r="K52" s="52" t="s">
        <v>134</v>
      </c>
      <c r="L52" s="50" t="s">
        <v>227</v>
      </c>
      <c r="M52" s="53" t="s">
        <v>228</v>
      </c>
      <c r="N52" s="49"/>
      <c r="O52" s="58">
        <v>5</v>
      </c>
      <c r="P52" s="38" t="s">
        <v>200</v>
      </c>
      <c r="Q52" s="38" t="s">
        <v>102</v>
      </c>
      <c r="R52" s="35" t="s">
        <v>101</v>
      </c>
      <c r="S52" s="35" t="s">
        <v>166</v>
      </c>
      <c r="T52" s="35" t="s">
        <v>166</v>
      </c>
      <c r="U52" s="35" t="s">
        <v>151</v>
      </c>
      <c r="V52" s="38">
        <v>9</v>
      </c>
      <c r="W52" s="48"/>
    </row>
    <row r="53" spans="1:23" s="42" customFormat="1" ht="37.5" customHeight="1" x14ac:dyDescent="0.4">
      <c r="B53" s="32">
        <v>42</v>
      </c>
      <c r="C53" s="85" t="s">
        <v>173</v>
      </c>
      <c r="D53" s="47" t="s">
        <v>101</v>
      </c>
      <c r="E53" s="38" t="s">
        <v>132</v>
      </c>
      <c r="F53" s="38" t="s">
        <v>194</v>
      </c>
      <c r="G53" s="35">
        <v>1</v>
      </c>
      <c r="H53" s="81">
        <v>19</v>
      </c>
      <c r="I53" s="82"/>
      <c r="J53" s="186" t="s">
        <v>229</v>
      </c>
      <c r="K53" s="47" t="s">
        <v>98</v>
      </c>
      <c r="L53" s="35" t="s">
        <v>99</v>
      </c>
      <c r="M53" s="35" t="s">
        <v>100</v>
      </c>
      <c r="N53" s="49"/>
      <c r="O53" s="58" t="s">
        <v>175</v>
      </c>
      <c r="P53" s="38" t="s">
        <v>200</v>
      </c>
      <c r="Q53" s="38" t="s">
        <v>102</v>
      </c>
      <c r="R53" s="35" t="s">
        <v>172</v>
      </c>
      <c r="S53" s="35" t="s">
        <v>103</v>
      </c>
      <c r="T53" s="35" t="s">
        <v>101</v>
      </c>
      <c r="U53" s="35" t="s">
        <v>101</v>
      </c>
      <c r="V53" s="38">
        <v>9</v>
      </c>
      <c r="W53" s="48"/>
    </row>
    <row r="54" spans="1:23" s="42" customFormat="1" ht="56.25" customHeight="1" x14ac:dyDescent="0.4">
      <c r="B54" s="32">
        <v>43</v>
      </c>
      <c r="C54" s="83" t="s">
        <v>230</v>
      </c>
      <c r="D54" s="44" t="s">
        <v>101</v>
      </c>
      <c r="E54" s="45" t="s">
        <v>231</v>
      </c>
      <c r="F54" s="45" t="s">
        <v>194</v>
      </c>
      <c r="G54" s="35">
        <v>1</v>
      </c>
      <c r="H54" s="81">
        <v>20</v>
      </c>
      <c r="I54" s="90" t="s">
        <v>363</v>
      </c>
      <c r="J54" s="178" t="s">
        <v>232</v>
      </c>
      <c r="K54" s="52" t="s">
        <v>233</v>
      </c>
      <c r="L54" s="45" t="s">
        <v>234</v>
      </c>
      <c r="M54" s="35" t="s">
        <v>235</v>
      </c>
      <c r="N54" s="43"/>
      <c r="O54" s="47">
        <v>3</v>
      </c>
      <c r="P54" s="38" t="s">
        <v>236</v>
      </c>
      <c r="Q54" s="38" t="s">
        <v>102</v>
      </c>
      <c r="R54" s="35" t="s">
        <v>101</v>
      </c>
      <c r="S54" s="35" t="s">
        <v>103</v>
      </c>
      <c r="T54" s="35" t="s">
        <v>103</v>
      </c>
      <c r="U54" s="35" t="s">
        <v>101</v>
      </c>
      <c r="V54" s="38">
        <v>9</v>
      </c>
      <c r="W54" s="48"/>
    </row>
    <row r="55" spans="1:23" s="42" customFormat="1" ht="243.75" customHeight="1" x14ac:dyDescent="0.4">
      <c r="A55" s="59"/>
      <c r="B55" s="32">
        <v>44</v>
      </c>
      <c r="C55" s="83" t="s">
        <v>237</v>
      </c>
      <c r="D55" s="44" t="s">
        <v>103</v>
      </c>
      <c r="E55" s="45" t="s">
        <v>231</v>
      </c>
      <c r="F55" s="45" t="s">
        <v>194</v>
      </c>
      <c r="G55" s="35">
        <v>1</v>
      </c>
      <c r="H55" s="81">
        <v>21</v>
      </c>
      <c r="I55" s="90" t="str">
        <f ca="1">IF(INDIRECT("口座開設申請書!L30")="","",INDIRECT("口座開設申請書!L30"))</f>
        <v/>
      </c>
      <c r="J55" s="178" t="s">
        <v>238</v>
      </c>
      <c r="K55" s="52" t="s">
        <v>134</v>
      </c>
      <c r="L55" s="50" t="s">
        <v>239</v>
      </c>
      <c r="M55" s="53" t="s">
        <v>240</v>
      </c>
      <c r="N55" s="43"/>
      <c r="O55" s="47">
        <v>13</v>
      </c>
      <c r="P55" s="38" t="s">
        <v>200</v>
      </c>
      <c r="Q55" s="38" t="s">
        <v>102</v>
      </c>
      <c r="R55" s="35" t="s">
        <v>103</v>
      </c>
      <c r="S55" s="35" t="s">
        <v>103</v>
      </c>
      <c r="T55" s="35" t="s">
        <v>172</v>
      </c>
      <c r="U55" s="35" t="s">
        <v>103</v>
      </c>
      <c r="V55" s="38">
        <v>9</v>
      </c>
      <c r="W55" s="48"/>
    </row>
    <row r="56" spans="1:23" s="42" customFormat="1" ht="102" customHeight="1" x14ac:dyDescent="0.4">
      <c r="A56" s="59"/>
      <c r="B56" s="32">
        <v>45</v>
      </c>
      <c r="C56" s="83" t="s">
        <v>177</v>
      </c>
      <c r="D56" s="44" t="s">
        <v>241</v>
      </c>
      <c r="E56" s="45" t="s">
        <v>109</v>
      </c>
      <c r="F56" s="45" t="s">
        <v>194</v>
      </c>
      <c r="G56" s="35">
        <v>1</v>
      </c>
      <c r="H56" s="81">
        <v>22</v>
      </c>
      <c r="I56" s="90" t="str">
        <f ca="1">IF(INDIRECT("補記シート!D24")="","",INDIRECT("補記シート!D24"))</f>
        <v/>
      </c>
      <c r="J56" s="178" t="s">
        <v>242</v>
      </c>
      <c r="K56" s="47" t="s">
        <v>127</v>
      </c>
      <c r="L56" s="35" t="s">
        <v>99</v>
      </c>
      <c r="M56" s="50" t="s">
        <v>224</v>
      </c>
      <c r="N56" s="43"/>
      <c r="O56" s="47">
        <v>10</v>
      </c>
      <c r="P56" s="38" t="s">
        <v>200</v>
      </c>
      <c r="Q56" s="38" t="s">
        <v>102</v>
      </c>
      <c r="R56" s="35" t="s">
        <v>166</v>
      </c>
      <c r="S56" s="35" t="s">
        <v>151</v>
      </c>
      <c r="T56" s="35" t="s">
        <v>103</v>
      </c>
      <c r="U56" s="35" t="s">
        <v>166</v>
      </c>
      <c r="V56" s="38">
        <v>9</v>
      </c>
      <c r="W56" s="48"/>
    </row>
    <row r="57" spans="1:23" s="42" customFormat="1" ht="75" customHeight="1" x14ac:dyDescent="0.4">
      <c r="A57" s="59"/>
      <c r="B57" s="32">
        <v>46</v>
      </c>
      <c r="C57" s="83" t="s">
        <v>243</v>
      </c>
      <c r="D57" s="44" t="s">
        <v>241</v>
      </c>
      <c r="E57" s="45" t="s">
        <v>181</v>
      </c>
      <c r="F57" s="45" t="s">
        <v>194</v>
      </c>
      <c r="G57" s="35">
        <v>1</v>
      </c>
      <c r="H57" s="81">
        <v>23</v>
      </c>
      <c r="I57" s="168" t="str">
        <f ca="1">IF(I47="","",LEFT(I47,4)&amp;"/"&amp;MID(I47,5,2)&amp;"/"&amp;RIGHT(I47,2))</f>
        <v/>
      </c>
      <c r="J57" s="178" t="s">
        <v>244</v>
      </c>
      <c r="K57" s="52" t="s">
        <v>183</v>
      </c>
      <c r="L57" s="35" t="s">
        <v>99</v>
      </c>
      <c r="M57" s="50" t="s">
        <v>245</v>
      </c>
      <c r="N57" s="43"/>
      <c r="O57" s="47">
        <v>10</v>
      </c>
      <c r="P57" s="38" t="s">
        <v>246</v>
      </c>
      <c r="Q57" s="38" t="s">
        <v>102</v>
      </c>
      <c r="R57" s="35" t="s">
        <v>103</v>
      </c>
      <c r="S57" s="35" t="s">
        <v>151</v>
      </c>
      <c r="T57" s="35" t="s">
        <v>151</v>
      </c>
      <c r="U57" s="35" t="s">
        <v>151</v>
      </c>
      <c r="V57" s="38">
        <v>9</v>
      </c>
      <c r="W57" s="48"/>
    </row>
    <row r="58" spans="1:23" s="42" customFormat="1" ht="101.25" customHeight="1" x14ac:dyDescent="0.4">
      <c r="A58" s="59"/>
      <c r="B58" s="32">
        <v>47</v>
      </c>
      <c r="C58" s="83" t="s">
        <v>366</v>
      </c>
      <c r="D58" s="44" t="s">
        <v>151</v>
      </c>
      <c r="E58" s="45" t="s">
        <v>109</v>
      </c>
      <c r="F58" s="45" t="s">
        <v>194</v>
      </c>
      <c r="G58" s="35">
        <v>1</v>
      </c>
      <c r="H58" s="81">
        <v>24</v>
      </c>
      <c r="I58" s="169" t="str">
        <f ca="1">LEFT(I44,4)&amp;"/"&amp;MID(I44,5,2)&amp;"/"&amp;RIGHT(I44,2)</f>
        <v>0//0</v>
      </c>
      <c r="J58" s="178" t="s">
        <v>248</v>
      </c>
      <c r="K58" s="52" t="s">
        <v>134</v>
      </c>
      <c r="L58" s="35" t="s">
        <v>99</v>
      </c>
      <c r="M58" s="50" t="s">
        <v>249</v>
      </c>
      <c r="N58" s="49"/>
      <c r="O58" s="47">
        <v>10</v>
      </c>
      <c r="P58" s="38" t="s">
        <v>250</v>
      </c>
      <c r="Q58" s="38" t="s">
        <v>102</v>
      </c>
      <c r="R58" s="35" t="s">
        <v>151</v>
      </c>
      <c r="S58" s="35" t="s">
        <v>101</v>
      </c>
      <c r="T58" s="35" t="s">
        <v>101</v>
      </c>
      <c r="U58" s="35" t="s">
        <v>101</v>
      </c>
      <c r="V58" s="38">
        <v>9</v>
      </c>
      <c r="W58" s="48"/>
    </row>
    <row r="59" spans="1:23" s="42" customFormat="1" ht="87.75" customHeight="1" x14ac:dyDescent="0.4">
      <c r="A59" s="59"/>
      <c r="B59" s="32">
        <v>48</v>
      </c>
      <c r="C59" s="83" t="s">
        <v>190</v>
      </c>
      <c r="D59" s="44" t="s">
        <v>101</v>
      </c>
      <c r="E59" s="45" t="s">
        <v>109</v>
      </c>
      <c r="F59" s="45" t="s">
        <v>194</v>
      </c>
      <c r="G59" s="35">
        <v>1</v>
      </c>
      <c r="H59" s="81">
        <v>25</v>
      </c>
      <c r="I59" s="170">
        <v>401768</v>
      </c>
      <c r="J59" s="178" t="s">
        <v>251</v>
      </c>
      <c r="K59" s="52" t="s">
        <v>98</v>
      </c>
      <c r="L59" s="35" t="s">
        <v>99</v>
      </c>
      <c r="M59" s="91" t="s">
        <v>252</v>
      </c>
      <c r="N59" s="86"/>
      <c r="O59" s="47">
        <v>10</v>
      </c>
      <c r="P59" s="38" t="s">
        <v>253</v>
      </c>
      <c r="Q59" s="38" t="s">
        <v>102</v>
      </c>
      <c r="R59" s="35" t="s">
        <v>151</v>
      </c>
      <c r="S59" s="35" t="s">
        <v>103</v>
      </c>
      <c r="T59" s="35" t="s">
        <v>103</v>
      </c>
      <c r="U59" s="35" t="s">
        <v>101</v>
      </c>
      <c r="V59" s="38">
        <v>9</v>
      </c>
      <c r="W59" s="48"/>
    </row>
    <row r="60" spans="1:23" s="42" customFormat="1" ht="87.75" customHeight="1" thickBot="1" x14ac:dyDescent="0.45">
      <c r="A60" s="59"/>
      <c r="B60" s="32">
        <v>49</v>
      </c>
      <c r="C60" s="92" t="s">
        <v>193</v>
      </c>
      <c r="D60" s="93" t="s">
        <v>151</v>
      </c>
      <c r="E60" s="94" t="s">
        <v>109</v>
      </c>
      <c r="F60" s="94" t="s">
        <v>194</v>
      </c>
      <c r="G60" s="95">
        <v>1</v>
      </c>
      <c r="H60" s="96">
        <v>26</v>
      </c>
      <c r="I60" s="171">
        <v>401768</v>
      </c>
      <c r="J60" s="178" t="s">
        <v>251</v>
      </c>
      <c r="K60" s="97" t="s">
        <v>98</v>
      </c>
      <c r="L60" s="95" t="s">
        <v>99</v>
      </c>
      <c r="M60" s="98" t="s">
        <v>252</v>
      </c>
      <c r="N60" s="99"/>
      <c r="O60" s="100">
        <v>10</v>
      </c>
      <c r="P60" s="101" t="s">
        <v>200</v>
      </c>
      <c r="Q60" s="101" t="s">
        <v>102</v>
      </c>
      <c r="R60" s="95" t="s">
        <v>101</v>
      </c>
      <c r="S60" s="95" t="s">
        <v>103</v>
      </c>
      <c r="T60" s="95" t="s">
        <v>101</v>
      </c>
      <c r="U60" s="95" t="s">
        <v>101</v>
      </c>
      <c r="V60" s="38">
        <v>9</v>
      </c>
      <c r="W60" s="102"/>
    </row>
    <row r="61" spans="1:23" s="80" customFormat="1" ht="25.7" customHeight="1" thickTop="1" x14ac:dyDescent="0.4">
      <c r="A61" s="69">
        <v>2</v>
      </c>
      <c r="B61" s="70">
        <v>50</v>
      </c>
      <c r="C61" s="71" t="s">
        <v>91</v>
      </c>
      <c r="D61" s="72" t="s">
        <v>196</v>
      </c>
      <c r="E61" s="73" t="s">
        <v>109</v>
      </c>
      <c r="F61" s="73" t="s">
        <v>194</v>
      </c>
      <c r="G61" s="73">
        <v>2</v>
      </c>
      <c r="H61" s="74">
        <v>1</v>
      </c>
      <c r="I61" s="75"/>
      <c r="J61" s="185" t="s">
        <v>110</v>
      </c>
      <c r="K61" s="72" t="s">
        <v>98</v>
      </c>
      <c r="L61" s="73" t="s">
        <v>99</v>
      </c>
      <c r="M61" s="73" t="s">
        <v>100</v>
      </c>
      <c r="N61" s="76"/>
      <c r="O61" s="77" t="s">
        <v>104</v>
      </c>
      <c r="P61" s="78" t="s">
        <v>101</v>
      </c>
      <c r="Q61" s="79" t="s">
        <v>102</v>
      </c>
      <c r="R61" s="79" t="s">
        <v>104</v>
      </c>
      <c r="S61" s="79" t="s">
        <v>196</v>
      </c>
      <c r="T61" s="79" t="s">
        <v>104</v>
      </c>
      <c r="U61" s="73" t="s">
        <v>101</v>
      </c>
      <c r="V61" s="73" t="s">
        <v>101</v>
      </c>
      <c r="W61" s="71"/>
    </row>
    <row r="62" spans="1:23" s="80" customFormat="1" ht="18.75" customHeight="1" x14ac:dyDescent="0.4">
      <c r="A62" s="69"/>
      <c r="B62" s="32">
        <v>51</v>
      </c>
      <c r="C62" s="40" t="s">
        <v>105</v>
      </c>
      <c r="D62" s="34" t="s">
        <v>101</v>
      </c>
      <c r="E62" s="35" t="s">
        <v>109</v>
      </c>
      <c r="F62" s="35" t="s">
        <v>194</v>
      </c>
      <c r="G62" s="35">
        <v>2</v>
      </c>
      <c r="H62" s="81">
        <v>2</v>
      </c>
      <c r="I62" s="82"/>
      <c r="J62" s="178" t="s">
        <v>110</v>
      </c>
      <c r="K62" s="34" t="s">
        <v>98</v>
      </c>
      <c r="L62" s="35" t="s">
        <v>99</v>
      </c>
      <c r="M62" s="35" t="s">
        <v>100</v>
      </c>
      <c r="N62" s="33"/>
      <c r="O62" s="37" t="s">
        <v>104</v>
      </c>
      <c r="P62" s="38" t="s">
        <v>196</v>
      </c>
      <c r="Q62" s="39" t="s">
        <v>102</v>
      </c>
      <c r="R62" s="39" t="s">
        <v>103</v>
      </c>
      <c r="S62" s="39" t="s">
        <v>104</v>
      </c>
      <c r="T62" s="39" t="s">
        <v>104</v>
      </c>
      <c r="U62" s="35" t="s">
        <v>104</v>
      </c>
      <c r="V62" s="35" t="s">
        <v>101</v>
      </c>
      <c r="W62" s="40"/>
    </row>
    <row r="63" spans="1:23" s="80" customFormat="1" ht="18.75" customHeight="1" x14ac:dyDescent="0.4">
      <c r="A63" s="69"/>
      <c r="B63" s="32">
        <v>52</v>
      </c>
      <c r="C63" s="40" t="s">
        <v>108</v>
      </c>
      <c r="D63" s="34" t="s">
        <v>103</v>
      </c>
      <c r="E63" s="35" t="s">
        <v>94</v>
      </c>
      <c r="F63" s="35" t="s">
        <v>194</v>
      </c>
      <c r="G63" s="35">
        <v>2</v>
      </c>
      <c r="H63" s="81">
        <v>3</v>
      </c>
      <c r="I63" s="82"/>
      <c r="J63" s="178" t="s">
        <v>197</v>
      </c>
      <c r="K63" s="34" t="s">
        <v>98</v>
      </c>
      <c r="L63" s="35" t="s">
        <v>99</v>
      </c>
      <c r="M63" s="35" t="s">
        <v>100</v>
      </c>
      <c r="N63" s="33"/>
      <c r="O63" s="37" t="s">
        <v>103</v>
      </c>
      <c r="P63" s="38" t="s">
        <v>101</v>
      </c>
      <c r="Q63" s="39" t="s">
        <v>102</v>
      </c>
      <c r="R63" s="39" t="s">
        <v>103</v>
      </c>
      <c r="S63" s="39" t="s">
        <v>103</v>
      </c>
      <c r="T63" s="39" t="s">
        <v>101</v>
      </c>
      <c r="U63" s="35" t="s">
        <v>104</v>
      </c>
      <c r="V63" s="35" t="s">
        <v>101</v>
      </c>
      <c r="W63" s="40"/>
    </row>
    <row r="64" spans="1:23" s="80" customFormat="1" ht="18.75" customHeight="1" x14ac:dyDescent="0.4">
      <c r="B64" s="32">
        <v>53</v>
      </c>
      <c r="C64" s="40" t="s">
        <v>111</v>
      </c>
      <c r="D64" s="34" t="s">
        <v>101</v>
      </c>
      <c r="E64" s="35" t="s">
        <v>187</v>
      </c>
      <c r="F64" s="35" t="s">
        <v>194</v>
      </c>
      <c r="G64" s="35">
        <v>2</v>
      </c>
      <c r="H64" s="81">
        <v>4</v>
      </c>
      <c r="I64" s="82"/>
      <c r="J64" s="178" t="s">
        <v>110</v>
      </c>
      <c r="K64" s="34" t="s">
        <v>98</v>
      </c>
      <c r="L64" s="35" t="s">
        <v>99</v>
      </c>
      <c r="M64" s="35" t="s">
        <v>100</v>
      </c>
      <c r="N64" s="33"/>
      <c r="O64" s="37" t="s">
        <v>103</v>
      </c>
      <c r="P64" s="38" t="s">
        <v>151</v>
      </c>
      <c r="Q64" s="39" t="s">
        <v>102</v>
      </c>
      <c r="R64" s="39" t="s">
        <v>103</v>
      </c>
      <c r="S64" s="39" t="s">
        <v>104</v>
      </c>
      <c r="T64" s="39" t="s">
        <v>103</v>
      </c>
      <c r="U64" s="35" t="s">
        <v>103</v>
      </c>
      <c r="V64" s="35" t="s">
        <v>101</v>
      </c>
      <c r="W64" s="40"/>
    </row>
    <row r="65" spans="2:23" s="80" customFormat="1" ht="18.75" customHeight="1" x14ac:dyDescent="0.4">
      <c r="B65" s="32">
        <v>54</v>
      </c>
      <c r="C65" s="40" t="s">
        <v>112</v>
      </c>
      <c r="D65" s="34" t="s">
        <v>101</v>
      </c>
      <c r="E65" s="35" t="s">
        <v>109</v>
      </c>
      <c r="F65" s="35" t="s">
        <v>194</v>
      </c>
      <c r="G65" s="35">
        <v>2</v>
      </c>
      <c r="H65" s="81">
        <v>5</v>
      </c>
      <c r="I65" s="82"/>
      <c r="J65" s="178" t="s">
        <v>110</v>
      </c>
      <c r="K65" s="34" t="s">
        <v>98</v>
      </c>
      <c r="L65" s="35" t="s">
        <v>99</v>
      </c>
      <c r="M65" s="35" t="s">
        <v>100</v>
      </c>
      <c r="N65" s="33"/>
      <c r="O65" s="37" t="s">
        <v>104</v>
      </c>
      <c r="P65" s="38" t="s">
        <v>101</v>
      </c>
      <c r="Q65" s="39" t="s">
        <v>102</v>
      </c>
      <c r="R65" s="39" t="s">
        <v>104</v>
      </c>
      <c r="S65" s="39" t="s">
        <v>103</v>
      </c>
      <c r="T65" s="39" t="s">
        <v>101</v>
      </c>
      <c r="U65" s="35" t="s">
        <v>101</v>
      </c>
      <c r="V65" s="35" t="s">
        <v>101</v>
      </c>
      <c r="W65" s="40"/>
    </row>
    <row r="66" spans="2:23" s="42" customFormat="1" ht="18.75" customHeight="1" x14ac:dyDescent="0.4">
      <c r="B66" s="32">
        <v>55</v>
      </c>
      <c r="C66" s="83" t="s">
        <v>113</v>
      </c>
      <c r="D66" s="44" t="s">
        <v>103</v>
      </c>
      <c r="E66" s="45" t="s">
        <v>109</v>
      </c>
      <c r="F66" s="45" t="s">
        <v>212</v>
      </c>
      <c r="G66" s="35">
        <v>2</v>
      </c>
      <c r="H66" s="81">
        <v>6</v>
      </c>
      <c r="I66" s="84">
        <v>632000</v>
      </c>
      <c r="J66" s="186">
        <v>632000</v>
      </c>
      <c r="K66" s="34" t="s">
        <v>98</v>
      </c>
      <c r="L66" s="35" t="s">
        <v>99</v>
      </c>
      <c r="M66" s="35" t="s">
        <v>199</v>
      </c>
      <c r="N66" s="43"/>
      <c r="O66" s="47">
        <v>6</v>
      </c>
      <c r="P66" s="38" t="s">
        <v>200</v>
      </c>
      <c r="Q66" s="38" t="s">
        <v>117</v>
      </c>
      <c r="R66" s="38" t="s">
        <v>200</v>
      </c>
      <c r="S66" s="38">
        <v>6</v>
      </c>
      <c r="T66" s="38" t="s">
        <v>118</v>
      </c>
      <c r="U66" s="35" t="s">
        <v>101</v>
      </c>
      <c r="V66" s="38">
        <v>9</v>
      </c>
      <c r="W66" s="48"/>
    </row>
    <row r="67" spans="2:23" s="42" customFormat="1" ht="18.75" customHeight="1" x14ac:dyDescent="0.4">
      <c r="B67" s="32">
        <v>56</v>
      </c>
      <c r="C67" s="83" t="s">
        <v>119</v>
      </c>
      <c r="D67" s="44" t="s">
        <v>104</v>
      </c>
      <c r="E67" s="45" t="s">
        <v>109</v>
      </c>
      <c r="F67" s="45" t="s">
        <v>198</v>
      </c>
      <c r="G67" s="35">
        <v>2</v>
      </c>
      <c r="H67" s="81">
        <v>7</v>
      </c>
      <c r="I67" s="84" t="s">
        <v>254</v>
      </c>
      <c r="J67" s="186" t="s">
        <v>122</v>
      </c>
      <c r="K67" s="34" t="s">
        <v>98</v>
      </c>
      <c r="L67" s="35" t="s">
        <v>99</v>
      </c>
      <c r="M67" s="35" t="s">
        <v>123</v>
      </c>
      <c r="N67" s="43"/>
      <c r="O67" s="47">
        <v>3</v>
      </c>
      <c r="P67" s="38" t="s">
        <v>200</v>
      </c>
      <c r="Q67" s="38" t="s">
        <v>117</v>
      </c>
      <c r="R67" s="38" t="s">
        <v>200</v>
      </c>
      <c r="S67" s="38">
        <v>3</v>
      </c>
      <c r="T67" s="38" t="s">
        <v>124</v>
      </c>
      <c r="U67" s="35" t="s">
        <v>101</v>
      </c>
      <c r="V67" s="38">
        <v>9</v>
      </c>
      <c r="W67" s="48"/>
    </row>
    <row r="68" spans="2:23" s="42" customFormat="1" ht="37.5" customHeight="1" x14ac:dyDescent="0.4">
      <c r="B68" s="32">
        <v>57</v>
      </c>
      <c r="C68" s="85" t="s">
        <v>125</v>
      </c>
      <c r="D68" s="47" t="s">
        <v>138</v>
      </c>
      <c r="E68" s="38" t="s">
        <v>132</v>
      </c>
      <c r="F68" s="45" t="s">
        <v>205</v>
      </c>
      <c r="G68" s="35">
        <v>2</v>
      </c>
      <c r="H68" s="81">
        <v>8</v>
      </c>
      <c r="I68" s="90">
        <f ca="1">INDIRECT("補記シート!D25")</f>
        <v>0</v>
      </c>
      <c r="J68" s="186"/>
      <c r="K68" s="47" t="s">
        <v>127</v>
      </c>
      <c r="L68" s="35" t="s">
        <v>99</v>
      </c>
      <c r="M68" s="50" t="s">
        <v>128</v>
      </c>
      <c r="N68" s="49"/>
      <c r="O68" s="47">
        <v>7</v>
      </c>
      <c r="P68" s="38" t="s">
        <v>200</v>
      </c>
      <c r="Q68" s="38" t="s">
        <v>117</v>
      </c>
      <c r="R68" s="38" t="s">
        <v>200</v>
      </c>
      <c r="S68" s="38">
        <v>7</v>
      </c>
      <c r="T68" s="38" t="s">
        <v>129</v>
      </c>
      <c r="U68" s="35" t="s">
        <v>166</v>
      </c>
      <c r="V68" s="38">
        <v>9</v>
      </c>
      <c r="W68" s="48"/>
    </row>
    <row r="69" spans="2:23" s="42" customFormat="1" ht="37.5" customHeight="1" x14ac:dyDescent="0.4">
      <c r="B69" s="32">
        <v>58</v>
      </c>
      <c r="C69" s="85" t="s">
        <v>201</v>
      </c>
      <c r="D69" s="47" t="s">
        <v>131</v>
      </c>
      <c r="E69" s="38" t="s">
        <v>120</v>
      </c>
      <c r="F69" s="45" t="s">
        <v>212</v>
      </c>
      <c r="G69" s="35">
        <v>2</v>
      </c>
      <c r="H69" s="81">
        <v>9</v>
      </c>
      <c r="I69" s="90" t="str">
        <f ca="1">IF(INDIRECT("口座開設申請書!C31")="","",INDIRECT("口座開設申請書!C31"))</f>
        <v/>
      </c>
      <c r="J69" s="178" t="s">
        <v>202</v>
      </c>
      <c r="K69" s="52" t="s">
        <v>134</v>
      </c>
      <c r="L69" s="50" t="s">
        <v>203</v>
      </c>
      <c r="M69" s="53" t="s">
        <v>171</v>
      </c>
      <c r="N69" s="86"/>
      <c r="O69" s="47">
        <v>2</v>
      </c>
      <c r="P69" s="38" t="s">
        <v>200</v>
      </c>
      <c r="Q69" s="38" t="s">
        <v>117</v>
      </c>
      <c r="R69" s="38" t="s">
        <v>200</v>
      </c>
      <c r="S69" s="38">
        <v>2</v>
      </c>
      <c r="T69" s="38" t="s">
        <v>118</v>
      </c>
      <c r="U69" s="35" t="s">
        <v>151</v>
      </c>
      <c r="V69" s="38">
        <v>9</v>
      </c>
      <c r="W69" s="48"/>
    </row>
    <row r="70" spans="2:23" s="42" customFormat="1" ht="90.75" customHeight="1" x14ac:dyDescent="0.4">
      <c r="B70" s="32">
        <v>59</v>
      </c>
      <c r="C70" s="83" t="s">
        <v>204</v>
      </c>
      <c r="D70" s="44" t="s">
        <v>126</v>
      </c>
      <c r="E70" s="45" t="s">
        <v>109</v>
      </c>
      <c r="F70" s="45" t="s">
        <v>198</v>
      </c>
      <c r="G70" s="35">
        <v>2</v>
      </c>
      <c r="H70" s="81">
        <v>10</v>
      </c>
      <c r="I70" s="90">
        <f ca="1">INDIRECT("補記シート!D26")</f>
        <v>0</v>
      </c>
      <c r="J70" s="178" t="s">
        <v>206</v>
      </c>
      <c r="K70" s="52" t="s">
        <v>127</v>
      </c>
      <c r="L70" s="50" t="s">
        <v>135</v>
      </c>
      <c r="M70" s="53" t="s">
        <v>207</v>
      </c>
      <c r="N70" s="87"/>
      <c r="O70" s="47">
        <v>8</v>
      </c>
      <c r="P70" s="38" t="s">
        <v>200</v>
      </c>
      <c r="Q70" s="38" t="s">
        <v>117</v>
      </c>
      <c r="R70" s="38" t="s">
        <v>200</v>
      </c>
      <c r="S70" s="38">
        <v>8</v>
      </c>
      <c r="T70" s="38" t="s">
        <v>118</v>
      </c>
      <c r="U70" s="35" t="s">
        <v>151</v>
      </c>
      <c r="V70" s="38">
        <v>9</v>
      </c>
      <c r="W70" s="48"/>
    </row>
    <row r="71" spans="2:23" s="42" customFormat="1" ht="85.5" customHeight="1" x14ac:dyDescent="0.4">
      <c r="B71" s="32">
        <v>60</v>
      </c>
      <c r="C71" s="83" t="s">
        <v>137</v>
      </c>
      <c r="D71" s="44" t="s">
        <v>255</v>
      </c>
      <c r="E71" s="45" t="s">
        <v>256</v>
      </c>
      <c r="F71" s="45" t="s">
        <v>205</v>
      </c>
      <c r="G71" s="35">
        <v>2</v>
      </c>
      <c r="H71" s="81">
        <v>11</v>
      </c>
      <c r="I71" s="174" t="str">
        <f ca="1">IF(AND(OR(INDIRECT("口座開設申請書!I22")="新規開設",(INDIRECT("口座開設申請書!I22")="追加開設")),INDIRECT("口座開設申請書!C31")&lt;&gt;""),"1",IF(AND(INDIRECT("口座開設申請書!I22")="利用目的の変更",INDIRECT("口座開設申請書!C31")&lt;&gt;""),"2",""))</f>
        <v/>
      </c>
      <c r="J71" s="182" t="s">
        <v>208</v>
      </c>
      <c r="K71" s="52" t="s">
        <v>134</v>
      </c>
      <c r="L71" s="50" t="s">
        <v>209</v>
      </c>
      <c r="M71" s="50" t="s">
        <v>210</v>
      </c>
      <c r="N71" s="87"/>
      <c r="O71" s="47">
        <v>1</v>
      </c>
      <c r="P71" s="38" t="s">
        <v>200</v>
      </c>
      <c r="Q71" s="38" t="s">
        <v>117</v>
      </c>
      <c r="R71" s="38" t="s">
        <v>200</v>
      </c>
      <c r="S71" s="38">
        <v>1</v>
      </c>
      <c r="T71" s="38" t="s">
        <v>118</v>
      </c>
      <c r="U71" s="35" t="s">
        <v>166</v>
      </c>
      <c r="V71" s="38">
        <v>9</v>
      </c>
      <c r="W71" s="48"/>
    </row>
    <row r="72" spans="2:23" s="42" customFormat="1" ht="37.5" customHeight="1" x14ac:dyDescent="0.4">
      <c r="B72" s="32">
        <v>61</v>
      </c>
      <c r="C72" s="85" t="s">
        <v>140</v>
      </c>
      <c r="D72" s="47" t="s">
        <v>166</v>
      </c>
      <c r="E72" s="38" t="s">
        <v>141</v>
      </c>
      <c r="F72" s="45" t="s">
        <v>257</v>
      </c>
      <c r="G72" s="35">
        <v>2</v>
      </c>
      <c r="H72" s="81">
        <v>12</v>
      </c>
      <c r="I72" s="82"/>
      <c r="J72" s="186" t="s">
        <v>160</v>
      </c>
      <c r="K72" s="47" t="s">
        <v>98</v>
      </c>
      <c r="L72" s="38" t="s">
        <v>99</v>
      </c>
      <c r="M72" s="35" t="s">
        <v>100</v>
      </c>
      <c r="N72" s="49"/>
      <c r="O72" s="47">
        <v>1</v>
      </c>
      <c r="P72" s="38" t="s">
        <v>200</v>
      </c>
      <c r="Q72" s="38" t="s">
        <v>143</v>
      </c>
      <c r="R72" s="38" t="s">
        <v>200</v>
      </c>
      <c r="S72" s="38">
        <v>1</v>
      </c>
      <c r="T72" s="38" t="s">
        <v>144</v>
      </c>
      <c r="U72" s="35" t="s">
        <v>101</v>
      </c>
      <c r="V72" s="38">
        <v>9</v>
      </c>
      <c r="W72" s="48"/>
    </row>
    <row r="73" spans="2:23" s="42" customFormat="1" ht="188.25" customHeight="1" x14ac:dyDescent="0.4">
      <c r="B73" s="32">
        <v>62</v>
      </c>
      <c r="C73" s="83" t="s">
        <v>145</v>
      </c>
      <c r="D73" s="44" t="s">
        <v>126</v>
      </c>
      <c r="E73" s="45" t="s">
        <v>258</v>
      </c>
      <c r="F73" s="45" t="s">
        <v>212</v>
      </c>
      <c r="G73" s="35">
        <v>2</v>
      </c>
      <c r="H73" s="81">
        <v>13</v>
      </c>
      <c r="I73" s="90" t="str">
        <f ca="1">IF(I71="1",TEXT(DATE(INDIRECT("口座開設申請書!I23"),INDIRECT("口座開設申請書!N23"),INDIRECT("口座開設申請書!S23")),"YYYYMMDD"),"")</f>
        <v/>
      </c>
      <c r="J73" s="178" t="s">
        <v>213</v>
      </c>
      <c r="K73" s="52" t="s">
        <v>134</v>
      </c>
      <c r="L73" s="38" t="s">
        <v>99</v>
      </c>
      <c r="M73" s="53" t="s">
        <v>214</v>
      </c>
      <c r="N73" s="87"/>
      <c r="O73" s="47">
        <v>8</v>
      </c>
      <c r="P73" s="38" t="s">
        <v>200</v>
      </c>
      <c r="Q73" s="38" t="s">
        <v>148</v>
      </c>
      <c r="R73" s="38" t="s">
        <v>200</v>
      </c>
      <c r="S73" s="38">
        <v>8</v>
      </c>
      <c r="T73" s="38" t="s">
        <v>118</v>
      </c>
      <c r="U73" s="88" t="s">
        <v>215</v>
      </c>
      <c r="V73" s="38">
        <v>9</v>
      </c>
      <c r="W73" s="48"/>
    </row>
    <row r="74" spans="2:23" s="42" customFormat="1" ht="37.5" customHeight="1" x14ac:dyDescent="0.4">
      <c r="B74" s="32">
        <v>63</v>
      </c>
      <c r="C74" s="83" t="s">
        <v>150</v>
      </c>
      <c r="D74" s="44" t="s">
        <v>158</v>
      </c>
      <c r="E74" s="45" t="s">
        <v>159</v>
      </c>
      <c r="F74" s="45" t="s">
        <v>198</v>
      </c>
      <c r="G74" s="35">
        <v>2</v>
      </c>
      <c r="H74" s="81">
        <v>14</v>
      </c>
      <c r="I74" s="82"/>
      <c r="J74" s="186" t="s">
        <v>259</v>
      </c>
      <c r="K74" s="47" t="s">
        <v>98</v>
      </c>
      <c r="L74" s="38" t="s">
        <v>99</v>
      </c>
      <c r="M74" s="35" t="s">
        <v>100</v>
      </c>
      <c r="N74" s="43"/>
      <c r="O74" s="47">
        <v>1</v>
      </c>
      <c r="P74" s="38" t="s">
        <v>200</v>
      </c>
      <c r="Q74" s="38" t="s">
        <v>143</v>
      </c>
      <c r="R74" s="38" t="s">
        <v>200</v>
      </c>
      <c r="S74" s="38">
        <v>1</v>
      </c>
      <c r="T74" s="38" t="s">
        <v>144</v>
      </c>
      <c r="U74" s="35" t="s">
        <v>172</v>
      </c>
      <c r="V74" s="38">
        <v>9</v>
      </c>
      <c r="W74" s="48"/>
    </row>
    <row r="75" spans="2:23" s="42" customFormat="1" ht="114.75" customHeight="1" x14ac:dyDescent="0.4">
      <c r="B75" s="32">
        <v>64</v>
      </c>
      <c r="C75" s="83" t="s">
        <v>154</v>
      </c>
      <c r="D75" s="44" t="s">
        <v>260</v>
      </c>
      <c r="E75" s="45" t="s">
        <v>162</v>
      </c>
      <c r="F75" s="45" t="s">
        <v>198</v>
      </c>
      <c r="G75" s="35">
        <v>2</v>
      </c>
      <c r="H75" s="81">
        <v>15</v>
      </c>
      <c r="I75" s="174" t="str">
        <f ca="1">IF(INDIRECT("口座開設申請書!I22")="新規開設","29991231",IF(INDIRECT("口座開設申請書!I22")="追加開設","29991231",IF(INDIRECT("口座開設申請書!I22")="利用目的の変更","","")))</f>
        <v/>
      </c>
      <c r="J75" s="178" t="s">
        <v>218</v>
      </c>
      <c r="K75" s="52" t="s">
        <v>134</v>
      </c>
      <c r="L75" s="38" t="s">
        <v>99</v>
      </c>
      <c r="M75" s="50" t="s">
        <v>219</v>
      </c>
      <c r="N75" s="87"/>
      <c r="O75" s="47">
        <v>8</v>
      </c>
      <c r="P75" s="38" t="s">
        <v>200</v>
      </c>
      <c r="Q75" s="38" t="s">
        <v>261</v>
      </c>
      <c r="R75" s="38" t="s">
        <v>200</v>
      </c>
      <c r="S75" s="38">
        <v>8</v>
      </c>
      <c r="T75" s="89">
        <v>9</v>
      </c>
      <c r="U75" s="35" t="s">
        <v>172</v>
      </c>
      <c r="V75" s="38">
        <v>9</v>
      </c>
      <c r="W75" s="48"/>
    </row>
    <row r="76" spans="2:23" s="42" customFormat="1" ht="37.5" customHeight="1" x14ac:dyDescent="0.4">
      <c r="B76" s="32">
        <v>65</v>
      </c>
      <c r="C76" s="83" t="s">
        <v>221</v>
      </c>
      <c r="D76" s="44" t="s">
        <v>172</v>
      </c>
      <c r="E76" s="45" t="s">
        <v>262</v>
      </c>
      <c r="F76" s="45" t="s">
        <v>257</v>
      </c>
      <c r="G76" s="35">
        <v>2</v>
      </c>
      <c r="H76" s="81">
        <v>16</v>
      </c>
      <c r="I76" s="82"/>
      <c r="J76" s="186" t="s">
        <v>160</v>
      </c>
      <c r="K76" s="47" t="s">
        <v>98</v>
      </c>
      <c r="L76" s="38" t="s">
        <v>99</v>
      </c>
      <c r="M76" s="35" t="s">
        <v>100</v>
      </c>
      <c r="N76" s="43"/>
      <c r="O76" s="47">
        <v>1</v>
      </c>
      <c r="P76" s="38" t="s">
        <v>200</v>
      </c>
      <c r="Q76" s="38" t="s">
        <v>143</v>
      </c>
      <c r="R76" s="38" t="s">
        <v>200</v>
      </c>
      <c r="S76" s="38">
        <v>1</v>
      </c>
      <c r="T76" s="38" t="s">
        <v>144</v>
      </c>
      <c r="U76" s="35" t="s">
        <v>101</v>
      </c>
      <c r="V76" s="38">
        <v>9</v>
      </c>
      <c r="W76" s="48"/>
    </row>
    <row r="77" spans="2:23" s="42" customFormat="1" ht="80.25" customHeight="1" x14ac:dyDescent="0.4">
      <c r="B77" s="32">
        <v>66</v>
      </c>
      <c r="C77" s="85" t="s">
        <v>222</v>
      </c>
      <c r="D77" s="47" t="s">
        <v>126</v>
      </c>
      <c r="E77" s="38" t="s">
        <v>263</v>
      </c>
      <c r="F77" s="38" t="s">
        <v>216</v>
      </c>
      <c r="G77" s="35">
        <v>2</v>
      </c>
      <c r="H77" s="81">
        <v>17</v>
      </c>
      <c r="I77" s="90" t="str">
        <f ca="1">IF(INDIRECT("補記シート!H63")="","",INDIRECT("補記シート!H63"))</f>
        <v/>
      </c>
      <c r="J77" s="186" t="s">
        <v>223</v>
      </c>
      <c r="K77" s="47" t="s">
        <v>127</v>
      </c>
      <c r="L77" s="35" t="s">
        <v>99</v>
      </c>
      <c r="M77" s="50" t="s">
        <v>224</v>
      </c>
      <c r="N77" s="86"/>
      <c r="O77" s="47">
        <v>7</v>
      </c>
      <c r="P77" s="38" t="s">
        <v>200</v>
      </c>
      <c r="Q77" s="38" t="s">
        <v>264</v>
      </c>
      <c r="R77" s="38" t="s">
        <v>200</v>
      </c>
      <c r="S77" s="38">
        <v>7</v>
      </c>
      <c r="T77" s="38" t="s">
        <v>129</v>
      </c>
      <c r="U77" s="35" t="s">
        <v>104</v>
      </c>
      <c r="V77" s="38">
        <v>9</v>
      </c>
      <c r="W77" s="48"/>
    </row>
    <row r="78" spans="2:23" s="42" customFormat="1" ht="79.5" customHeight="1" x14ac:dyDescent="0.4">
      <c r="B78" s="32">
        <v>67</v>
      </c>
      <c r="C78" s="85" t="s">
        <v>167</v>
      </c>
      <c r="D78" s="47" t="s">
        <v>166</v>
      </c>
      <c r="E78" s="38" t="s">
        <v>109</v>
      </c>
      <c r="F78" s="38" t="s">
        <v>194</v>
      </c>
      <c r="G78" s="35">
        <v>2</v>
      </c>
      <c r="H78" s="81">
        <v>18</v>
      </c>
      <c r="I78" s="169" t="str">
        <f ca="1">IF(INDIRECT("口座開設申請書!I24")="","",INDIRECT("口座開設申請書!I24"))</f>
        <v/>
      </c>
      <c r="J78" s="178" t="s">
        <v>226</v>
      </c>
      <c r="K78" s="52" t="s">
        <v>134</v>
      </c>
      <c r="L78" s="50" t="s">
        <v>227</v>
      </c>
      <c r="M78" s="53" t="s">
        <v>228</v>
      </c>
      <c r="N78" s="49"/>
      <c r="O78" s="58">
        <v>5</v>
      </c>
      <c r="P78" s="38" t="s">
        <v>200</v>
      </c>
      <c r="Q78" s="38" t="s">
        <v>102</v>
      </c>
      <c r="R78" s="35" t="s">
        <v>101</v>
      </c>
      <c r="S78" s="35" t="s">
        <v>101</v>
      </c>
      <c r="T78" s="35" t="s">
        <v>172</v>
      </c>
      <c r="U78" s="35" t="s">
        <v>151</v>
      </c>
      <c r="V78" s="38">
        <v>9</v>
      </c>
      <c r="W78" s="48"/>
    </row>
    <row r="79" spans="2:23" s="42" customFormat="1" ht="37.5" customHeight="1" x14ac:dyDescent="0.4">
      <c r="B79" s="32">
        <v>68</v>
      </c>
      <c r="C79" s="85" t="s">
        <v>173</v>
      </c>
      <c r="D79" s="47" t="s">
        <v>103</v>
      </c>
      <c r="E79" s="38" t="s">
        <v>132</v>
      </c>
      <c r="F79" s="38" t="s">
        <v>194</v>
      </c>
      <c r="G79" s="35">
        <v>2</v>
      </c>
      <c r="H79" s="81">
        <v>19</v>
      </c>
      <c r="I79" s="82"/>
      <c r="J79" s="186" t="s">
        <v>265</v>
      </c>
      <c r="K79" s="47" t="s">
        <v>98</v>
      </c>
      <c r="L79" s="35" t="s">
        <v>99</v>
      </c>
      <c r="M79" s="35" t="s">
        <v>100</v>
      </c>
      <c r="N79" s="49"/>
      <c r="O79" s="58" t="s">
        <v>266</v>
      </c>
      <c r="P79" s="38" t="s">
        <v>200</v>
      </c>
      <c r="Q79" s="38" t="s">
        <v>102</v>
      </c>
      <c r="R79" s="35" t="s">
        <v>103</v>
      </c>
      <c r="S79" s="35" t="s">
        <v>101</v>
      </c>
      <c r="T79" s="35" t="s">
        <v>104</v>
      </c>
      <c r="U79" s="35" t="s">
        <v>101</v>
      </c>
      <c r="V79" s="38">
        <v>9</v>
      </c>
      <c r="W79" s="48"/>
    </row>
    <row r="80" spans="2:23" s="42" customFormat="1" ht="56.25" customHeight="1" x14ac:dyDescent="0.4">
      <c r="B80" s="32">
        <v>69</v>
      </c>
      <c r="C80" s="83" t="s">
        <v>230</v>
      </c>
      <c r="D80" s="44" t="s">
        <v>241</v>
      </c>
      <c r="E80" s="45" t="s">
        <v>181</v>
      </c>
      <c r="F80" s="45" t="s">
        <v>194</v>
      </c>
      <c r="G80" s="35">
        <v>2</v>
      </c>
      <c r="H80" s="81">
        <v>20</v>
      </c>
      <c r="I80" s="90" t="s">
        <v>363</v>
      </c>
      <c r="J80" s="178" t="s">
        <v>232</v>
      </c>
      <c r="K80" s="52" t="s">
        <v>233</v>
      </c>
      <c r="L80" s="45" t="s">
        <v>234</v>
      </c>
      <c r="M80" s="35" t="s">
        <v>235</v>
      </c>
      <c r="N80" s="43"/>
      <c r="O80" s="47">
        <v>3</v>
      </c>
      <c r="P80" s="38" t="s">
        <v>267</v>
      </c>
      <c r="Q80" s="38" t="s">
        <v>102</v>
      </c>
      <c r="R80" s="35" t="s">
        <v>103</v>
      </c>
      <c r="S80" s="35" t="s">
        <v>241</v>
      </c>
      <c r="T80" s="35" t="s">
        <v>103</v>
      </c>
      <c r="U80" s="35" t="s">
        <v>103</v>
      </c>
      <c r="V80" s="38">
        <v>9</v>
      </c>
      <c r="W80" s="48"/>
    </row>
    <row r="81" spans="1:23" s="42" customFormat="1" ht="243.75" customHeight="1" x14ac:dyDescent="0.4">
      <c r="A81" s="59"/>
      <c r="B81" s="32">
        <v>70</v>
      </c>
      <c r="C81" s="83" t="s">
        <v>237</v>
      </c>
      <c r="D81" s="44" t="s">
        <v>101</v>
      </c>
      <c r="E81" s="45" t="s">
        <v>181</v>
      </c>
      <c r="F81" s="45" t="s">
        <v>194</v>
      </c>
      <c r="G81" s="35">
        <v>2</v>
      </c>
      <c r="H81" s="81">
        <v>21</v>
      </c>
      <c r="I81" s="90" t="str">
        <f ca="1">IF(INDIRECT("口座開設申請書!L31")="","",INDIRECT("口座開設申請書!L31"))</f>
        <v/>
      </c>
      <c r="J81" s="178" t="s">
        <v>238</v>
      </c>
      <c r="K81" s="52" t="s">
        <v>134</v>
      </c>
      <c r="L81" s="50" t="s">
        <v>239</v>
      </c>
      <c r="M81" s="53" t="s">
        <v>240</v>
      </c>
      <c r="N81" s="43"/>
      <c r="O81" s="47">
        <v>13</v>
      </c>
      <c r="P81" s="38" t="s">
        <v>200</v>
      </c>
      <c r="Q81" s="38" t="s">
        <v>102</v>
      </c>
      <c r="R81" s="35" t="s">
        <v>103</v>
      </c>
      <c r="S81" s="35" t="s">
        <v>101</v>
      </c>
      <c r="T81" s="35" t="s">
        <v>151</v>
      </c>
      <c r="U81" s="35" t="s">
        <v>101</v>
      </c>
      <c r="V81" s="38">
        <v>9</v>
      </c>
      <c r="W81" s="48"/>
    </row>
    <row r="82" spans="1:23" s="42" customFormat="1" ht="102" customHeight="1" x14ac:dyDescent="0.4">
      <c r="A82" s="59"/>
      <c r="B82" s="32">
        <v>71</v>
      </c>
      <c r="C82" s="83" t="s">
        <v>177</v>
      </c>
      <c r="D82" s="44" t="s">
        <v>101</v>
      </c>
      <c r="E82" s="45" t="s">
        <v>187</v>
      </c>
      <c r="F82" s="45" t="s">
        <v>194</v>
      </c>
      <c r="G82" s="35">
        <v>2</v>
      </c>
      <c r="H82" s="81">
        <v>22</v>
      </c>
      <c r="I82" s="90" t="str">
        <f ca="1">IF(INDIRECT("補記シート!D27")="","",INDIRECT("補記シート!D27"))</f>
        <v/>
      </c>
      <c r="J82" s="178" t="s">
        <v>242</v>
      </c>
      <c r="K82" s="47" t="s">
        <v>127</v>
      </c>
      <c r="L82" s="35" t="s">
        <v>99</v>
      </c>
      <c r="M82" s="50" t="s">
        <v>224</v>
      </c>
      <c r="N82" s="43"/>
      <c r="O82" s="47">
        <v>10</v>
      </c>
      <c r="P82" s="38" t="s">
        <v>200</v>
      </c>
      <c r="Q82" s="38" t="s">
        <v>102</v>
      </c>
      <c r="R82" s="35" t="s">
        <v>151</v>
      </c>
      <c r="S82" s="35" t="s">
        <v>151</v>
      </c>
      <c r="T82" s="35" t="s">
        <v>101</v>
      </c>
      <c r="U82" s="35" t="s">
        <v>166</v>
      </c>
      <c r="V82" s="38">
        <v>9</v>
      </c>
      <c r="W82" s="48"/>
    </row>
    <row r="83" spans="1:23" s="42" customFormat="1" ht="75" customHeight="1" x14ac:dyDescent="0.4">
      <c r="A83" s="59"/>
      <c r="B83" s="32">
        <v>72</v>
      </c>
      <c r="C83" s="83" t="s">
        <v>243</v>
      </c>
      <c r="D83" s="44" t="s">
        <v>101</v>
      </c>
      <c r="E83" s="45" t="s">
        <v>181</v>
      </c>
      <c r="F83" s="45" t="s">
        <v>194</v>
      </c>
      <c r="G83" s="35">
        <v>2</v>
      </c>
      <c r="H83" s="81">
        <v>23</v>
      </c>
      <c r="I83" s="168" t="str">
        <f ca="1">IF(I73="","",LEFT(I73,4)&amp;"/"&amp;MID(I73,5,2)&amp;"/"&amp;RIGHT(I73,2))</f>
        <v/>
      </c>
      <c r="J83" s="178" t="s">
        <v>244</v>
      </c>
      <c r="K83" s="52" t="s">
        <v>268</v>
      </c>
      <c r="L83" s="35" t="s">
        <v>99</v>
      </c>
      <c r="M83" s="50" t="s">
        <v>245</v>
      </c>
      <c r="N83" s="43"/>
      <c r="O83" s="47">
        <v>10</v>
      </c>
      <c r="P83" s="38" t="s">
        <v>250</v>
      </c>
      <c r="Q83" s="38" t="s">
        <v>102</v>
      </c>
      <c r="R83" s="35" t="s">
        <v>101</v>
      </c>
      <c r="S83" s="35" t="s">
        <v>103</v>
      </c>
      <c r="T83" s="35" t="s">
        <v>151</v>
      </c>
      <c r="U83" s="35" t="s">
        <v>101</v>
      </c>
      <c r="V83" s="38">
        <v>9</v>
      </c>
      <c r="W83" s="48"/>
    </row>
    <row r="84" spans="1:23" s="42" customFormat="1" ht="101.25" customHeight="1" x14ac:dyDescent="0.4">
      <c r="A84" s="59"/>
      <c r="B84" s="32">
        <v>73</v>
      </c>
      <c r="C84" s="83" t="s">
        <v>186</v>
      </c>
      <c r="D84" s="44" t="s">
        <v>151</v>
      </c>
      <c r="E84" s="45" t="s">
        <v>187</v>
      </c>
      <c r="F84" s="45" t="s">
        <v>194</v>
      </c>
      <c r="G84" s="35">
        <v>2</v>
      </c>
      <c r="H84" s="81">
        <v>24</v>
      </c>
      <c r="I84" s="169" t="str">
        <f ca="1">LEFT(I70,4)&amp;"/"&amp;MID(I70,5,2)&amp;"/"&amp;RIGHT(I70,2)</f>
        <v>0//0</v>
      </c>
      <c r="J84" s="178" t="s">
        <v>248</v>
      </c>
      <c r="K84" s="52" t="s">
        <v>134</v>
      </c>
      <c r="L84" s="35" t="s">
        <v>99</v>
      </c>
      <c r="M84" s="50" t="s">
        <v>249</v>
      </c>
      <c r="N84" s="49"/>
      <c r="O84" s="47">
        <v>10</v>
      </c>
      <c r="P84" s="38" t="s">
        <v>250</v>
      </c>
      <c r="Q84" s="38" t="s">
        <v>102</v>
      </c>
      <c r="R84" s="35" t="s">
        <v>172</v>
      </c>
      <c r="S84" s="35" t="s">
        <v>172</v>
      </c>
      <c r="T84" s="35" t="s">
        <v>172</v>
      </c>
      <c r="U84" s="35" t="s">
        <v>103</v>
      </c>
      <c r="V84" s="38">
        <v>9</v>
      </c>
      <c r="W84" s="48"/>
    </row>
    <row r="85" spans="1:23" s="42" customFormat="1" ht="87.75" customHeight="1" x14ac:dyDescent="0.4">
      <c r="A85" s="59"/>
      <c r="B85" s="32">
        <v>74</v>
      </c>
      <c r="C85" s="83" t="s">
        <v>190</v>
      </c>
      <c r="D85" s="44" t="s">
        <v>101</v>
      </c>
      <c r="E85" s="45" t="s">
        <v>187</v>
      </c>
      <c r="F85" s="45" t="s">
        <v>194</v>
      </c>
      <c r="G85" s="35">
        <v>2</v>
      </c>
      <c r="H85" s="81">
        <v>25</v>
      </c>
      <c r="I85" s="170">
        <v>401768</v>
      </c>
      <c r="J85" s="178" t="s">
        <v>251</v>
      </c>
      <c r="K85" s="52" t="s">
        <v>98</v>
      </c>
      <c r="L85" s="35" t="s">
        <v>99</v>
      </c>
      <c r="M85" s="91" t="s">
        <v>252</v>
      </c>
      <c r="N85" s="86"/>
      <c r="O85" s="47">
        <v>10</v>
      </c>
      <c r="P85" s="38" t="s">
        <v>253</v>
      </c>
      <c r="Q85" s="38" t="s">
        <v>102</v>
      </c>
      <c r="R85" s="35" t="s">
        <v>104</v>
      </c>
      <c r="S85" s="35" t="s">
        <v>151</v>
      </c>
      <c r="T85" s="35" t="s">
        <v>151</v>
      </c>
      <c r="U85" s="35" t="s">
        <v>101</v>
      </c>
      <c r="V85" s="38">
        <v>9</v>
      </c>
      <c r="W85" s="48"/>
    </row>
    <row r="86" spans="1:23" s="42" customFormat="1" ht="87.75" customHeight="1" thickBot="1" x14ac:dyDescent="0.45">
      <c r="A86" s="59"/>
      <c r="B86" s="32">
        <v>75</v>
      </c>
      <c r="C86" s="92" t="s">
        <v>193</v>
      </c>
      <c r="D86" s="93" t="s">
        <v>101</v>
      </c>
      <c r="E86" s="94" t="s">
        <v>187</v>
      </c>
      <c r="F86" s="94" t="s">
        <v>194</v>
      </c>
      <c r="G86" s="95">
        <v>2</v>
      </c>
      <c r="H86" s="96">
        <v>26</v>
      </c>
      <c r="I86" s="171">
        <v>401768</v>
      </c>
      <c r="J86" s="178" t="s">
        <v>251</v>
      </c>
      <c r="K86" s="97" t="s">
        <v>98</v>
      </c>
      <c r="L86" s="95" t="s">
        <v>99</v>
      </c>
      <c r="M86" s="98" t="s">
        <v>252</v>
      </c>
      <c r="N86" s="99"/>
      <c r="O86" s="100">
        <v>10</v>
      </c>
      <c r="P86" s="101" t="s">
        <v>200</v>
      </c>
      <c r="Q86" s="101" t="s">
        <v>102</v>
      </c>
      <c r="R86" s="95" t="s">
        <v>104</v>
      </c>
      <c r="S86" s="95" t="s">
        <v>103</v>
      </c>
      <c r="T86" s="95" t="s">
        <v>103</v>
      </c>
      <c r="U86" s="95" t="s">
        <v>101</v>
      </c>
      <c r="V86" s="38">
        <v>9</v>
      </c>
      <c r="W86" s="102"/>
    </row>
    <row r="87" spans="1:23" s="80" customFormat="1" ht="25.7" customHeight="1" thickTop="1" x14ac:dyDescent="0.4">
      <c r="A87" s="69">
        <v>3</v>
      </c>
      <c r="B87" s="70">
        <v>76</v>
      </c>
      <c r="C87" s="71" t="s">
        <v>91</v>
      </c>
      <c r="D87" s="72" t="s">
        <v>101</v>
      </c>
      <c r="E87" s="73" t="s">
        <v>109</v>
      </c>
      <c r="F87" s="73" t="s">
        <v>194</v>
      </c>
      <c r="G87" s="73">
        <v>3</v>
      </c>
      <c r="H87" s="74">
        <v>1</v>
      </c>
      <c r="I87" s="75"/>
      <c r="J87" s="185" t="s">
        <v>195</v>
      </c>
      <c r="K87" s="72" t="s">
        <v>98</v>
      </c>
      <c r="L87" s="73" t="s">
        <v>99</v>
      </c>
      <c r="M87" s="73" t="s">
        <v>100</v>
      </c>
      <c r="N87" s="76"/>
      <c r="O87" s="77" t="s">
        <v>151</v>
      </c>
      <c r="P87" s="78" t="s">
        <v>104</v>
      </c>
      <c r="Q87" s="79" t="s">
        <v>102</v>
      </c>
      <c r="R87" s="79" t="s">
        <v>151</v>
      </c>
      <c r="S87" s="79" t="s">
        <v>101</v>
      </c>
      <c r="T87" s="79" t="s">
        <v>101</v>
      </c>
      <c r="U87" s="73" t="s">
        <v>101</v>
      </c>
      <c r="V87" s="73" t="s">
        <v>101</v>
      </c>
      <c r="W87" s="71"/>
    </row>
    <row r="88" spans="1:23" s="80" customFormat="1" ht="18.75" customHeight="1" x14ac:dyDescent="0.4">
      <c r="A88" s="69"/>
      <c r="B88" s="32">
        <v>77</v>
      </c>
      <c r="C88" s="40" t="s">
        <v>105</v>
      </c>
      <c r="D88" s="34" t="s">
        <v>101</v>
      </c>
      <c r="E88" s="35" t="s">
        <v>109</v>
      </c>
      <c r="F88" s="35" t="s">
        <v>194</v>
      </c>
      <c r="G88" s="35">
        <v>3</v>
      </c>
      <c r="H88" s="81">
        <v>2</v>
      </c>
      <c r="I88" s="82"/>
      <c r="J88" s="178" t="s">
        <v>110</v>
      </c>
      <c r="K88" s="34" t="s">
        <v>98</v>
      </c>
      <c r="L88" s="35" t="s">
        <v>99</v>
      </c>
      <c r="M88" s="35" t="s">
        <v>100</v>
      </c>
      <c r="N88" s="33"/>
      <c r="O88" s="37" t="s">
        <v>101</v>
      </c>
      <c r="P88" s="38" t="s">
        <v>101</v>
      </c>
      <c r="Q88" s="39" t="s">
        <v>102</v>
      </c>
      <c r="R88" s="39" t="s">
        <v>101</v>
      </c>
      <c r="S88" s="39" t="s">
        <v>101</v>
      </c>
      <c r="T88" s="39" t="s">
        <v>101</v>
      </c>
      <c r="U88" s="35" t="s">
        <v>101</v>
      </c>
      <c r="V88" s="35" t="s">
        <v>101</v>
      </c>
      <c r="W88" s="40"/>
    </row>
    <row r="89" spans="1:23" s="80" customFormat="1" ht="18.75" customHeight="1" x14ac:dyDescent="0.4">
      <c r="A89" s="69"/>
      <c r="B89" s="32">
        <v>78</v>
      </c>
      <c r="C89" s="40" t="s">
        <v>108</v>
      </c>
      <c r="D89" s="34" t="s">
        <v>101</v>
      </c>
      <c r="E89" s="35" t="s">
        <v>109</v>
      </c>
      <c r="F89" s="35" t="s">
        <v>194</v>
      </c>
      <c r="G89" s="35">
        <v>3</v>
      </c>
      <c r="H89" s="81">
        <v>3</v>
      </c>
      <c r="I89" s="82"/>
      <c r="J89" s="178" t="s">
        <v>110</v>
      </c>
      <c r="K89" s="34" t="s">
        <v>98</v>
      </c>
      <c r="L89" s="35" t="s">
        <v>99</v>
      </c>
      <c r="M89" s="35" t="s">
        <v>100</v>
      </c>
      <c r="N89" s="33"/>
      <c r="O89" s="37" t="s">
        <v>104</v>
      </c>
      <c r="P89" s="38" t="s">
        <v>101</v>
      </c>
      <c r="Q89" s="39" t="s">
        <v>102</v>
      </c>
      <c r="R89" s="39" t="s">
        <v>103</v>
      </c>
      <c r="S89" s="39" t="s">
        <v>101</v>
      </c>
      <c r="T89" s="39" t="s">
        <v>101</v>
      </c>
      <c r="U89" s="35" t="s">
        <v>101</v>
      </c>
      <c r="V89" s="35" t="s">
        <v>101</v>
      </c>
      <c r="W89" s="40"/>
    </row>
    <row r="90" spans="1:23" s="80" customFormat="1" ht="18.75" customHeight="1" x14ac:dyDescent="0.4">
      <c r="B90" s="32">
        <v>79</v>
      </c>
      <c r="C90" s="40" t="s">
        <v>111</v>
      </c>
      <c r="D90" s="34" t="s">
        <v>104</v>
      </c>
      <c r="E90" s="35" t="s">
        <v>120</v>
      </c>
      <c r="F90" s="35" t="s">
        <v>194</v>
      </c>
      <c r="G90" s="35">
        <v>3</v>
      </c>
      <c r="H90" s="81">
        <v>4</v>
      </c>
      <c r="I90" s="82"/>
      <c r="J90" s="178" t="s">
        <v>110</v>
      </c>
      <c r="K90" s="34" t="s">
        <v>98</v>
      </c>
      <c r="L90" s="35" t="s">
        <v>99</v>
      </c>
      <c r="M90" s="35" t="s">
        <v>100</v>
      </c>
      <c r="N90" s="33"/>
      <c r="O90" s="37" t="s">
        <v>101</v>
      </c>
      <c r="P90" s="38" t="s">
        <v>101</v>
      </c>
      <c r="Q90" s="39" t="s">
        <v>102</v>
      </c>
      <c r="R90" s="39" t="s">
        <v>103</v>
      </c>
      <c r="S90" s="39" t="s">
        <v>101</v>
      </c>
      <c r="T90" s="39" t="s">
        <v>103</v>
      </c>
      <c r="U90" s="35" t="s">
        <v>101</v>
      </c>
      <c r="V90" s="35" t="s">
        <v>101</v>
      </c>
      <c r="W90" s="40"/>
    </row>
    <row r="91" spans="1:23" s="80" customFormat="1" ht="18.75" customHeight="1" x14ac:dyDescent="0.4">
      <c r="B91" s="32">
        <v>80</v>
      </c>
      <c r="C91" s="40" t="s">
        <v>112</v>
      </c>
      <c r="D91" s="34" t="s">
        <v>101</v>
      </c>
      <c r="E91" s="35" t="s">
        <v>109</v>
      </c>
      <c r="F91" s="35" t="s">
        <v>194</v>
      </c>
      <c r="G91" s="35">
        <v>3</v>
      </c>
      <c r="H91" s="81">
        <v>5</v>
      </c>
      <c r="I91" s="82"/>
      <c r="J91" s="178" t="s">
        <v>110</v>
      </c>
      <c r="K91" s="34" t="s">
        <v>98</v>
      </c>
      <c r="L91" s="35" t="s">
        <v>99</v>
      </c>
      <c r="M91" s="35" t="s">
        <v>100</v>
      </c>
      <c r="N91" s="33"/>
      <c r="O91" s="37" t="s">
        <v>103</v>
      </c>
      <c r="P91" s="38" t="s">
        <v>101</v>
      </c>
      <c r="Q91" s="39" t="s">
        <v>102</v>
      </c>
      <c r="R91" s="39" t="s">
        <v>101</v>
      </c>
      <c r="S91" s="39" t="s">
        <v>104</v>
      </c>
      <c r="T91" s="39" t="s">
        <v>103</v>
      </c>
      <c r="U91" s="35" t="s">
        <v>101</v>
      </c>
      <c r="V91" s="35" t="s">
        <v>101</v>
      </c>
      <c r="W91" s="40"/>
    </row>
    <row r="92" spans="1:23" s="42" customFormat="1" ht="18.75" customHeight="1" x14ac:dyDescent="0.4">
      <c r="B92" s="32">
        <v>81</v>
      </c>
      <c r="C92" s="83" t="s">
        <v>113</v>
      </c>
      <c r="D92" s="44" t="s">
        <v>104</v>
      </c>
      <c r="E92" s="45" t="s">
        <v>109</v>
      </c>
      <c r="F92" s="45" t="s">
        <v>269</v>
      </c>
      <c r="G92" s="35">
        <v>3</v>
      </c>
      <c r="H92" s="81">
        <v>6</v>
      </c>
      <c r="I92" s="84">
        <v>632000</v>
      </c>
      <c r="J92" s="186">
        <v>632000</v>
      </c>
      <c r="K92" s="34" t="s">
        <v>98</v>
      </c>
      <c r="L92" s="35" t="s">
        <v>99</v>
      </c>
      <c r="M92" s="35" t="s">
        <v>199</v>
      </c>
      <c r="N92" s="43"/>
      <c r="O92" s="47">
        <v>6</v>
      </c>
      <c r="P92" s="38" t="s">
        <v>200</v>
      </c>
      <c r="Q92" s="38" t="s">
        <v>117</v>
      </c>
      <c r="R92" s="38" t="s">
        <v>200</v>
      </c>
      <c r="S92" s="38">
        <v>6</v>
      </c>
      <c r="T92" s="38" t="s">
        <v>118</v>
      </c>
      <c r="U92" s="35" t="s">
        <v>104</v>
      </c>
      <c r="V92" s="38">
        <v>9</v>
      </c>
      <c r="W92" s="48"/>
    </row>
    <row r="93" spans="1:23" s="42" customFormat="1" ht="18.75" customHeight="1" x14ac:dyDescent="0.4">
      <c r="B93" s="32">
        <v>82</v>
      </c>
      <c r="C93" s="83" t="s">
        <v>119</v>
      </c>
      <c r="D93" s="44" t="s">
        <v>104</v>
      </c>
      <c r="E93" s="45" t="s">
        <v>120</v>
      </c>
      <c r="F93" s="45" t="s">
        <v>212</v>
      </c>
      <c r="G93" s="35">
        <v>3</v>
      </c>
      <c r="H93" s="81">
        <v>7</v>
      </c>
      <c r="I93" s="84" t="s">
        <v>122</v>
      </c>
      <c r="J93" s="186" t="s">
        <v>254</v>
      </c>
      <c r="K93" s="34" t="s">
        <v>98</v>
      </c>
      <c r="L93" s="35" t="s">
        <v>99</v>
      </c>
      <c r="M93" s="35" t="s">
        <v>123</v>
      </c>
      <c r="N93" s="43"/>
      <c r="O93" s="47">
        <v>3</v>
      </c>
      <c r="P93" s="38" t="s">
        <v>200</v>
      </c>
      <c r="Q93" s="38" t="s">
        <v>117</v>
      </c>
      <c r="R93" s="38" t="s">
        <v>200</v>
      </c>
      <c r="S93" s="38">
        <v>3</v>
      </c>
      <c r="T93" s="38" t="s">
        <v>124</v>
      </c>
      <c r="U93" s="35" t="s">
        <v>103</v>
      </c>
      <c r="V93" s="38">
        <v>9</v>
      </c>
      <c r="W93" s="48"/>
    </row>
    <row r="94" spans="1:23" s="42" customFormat="1" ht="37.5" customHeight="1" x14ac:dyDescent="0.4">
      <c r="B94" s="32">
        <v>83</v>
      </c>
      <c r="C94" s="85" t="s">
        <v>125</v>
      </c>
      <c r="D94" s="47" t="s">
        <v>126</v>
      </c>
      <c r="E94" s="38" t="s">
        <v>120</v>
      </c>
      <c r="F94" s="45" t="s">
        <v>198</v>
      </c>
      <c r="G94" s="35">
        <v>3</v>
      </c>
      <c r="H94" s="81">
        <v>8</v>
      </c>
      <c r="I94" s="90">
        <f ca="1">INDIRECT("補記シート!D28")</f>
        <v>0</v>
      </c>
      <c r="J94" s="186"/>
      <c r="K94" s="47" t="s">
        <v>127</v>
      </c>
      <c r="L94" s="35" t="s">
        <v>99</v>
      </c>
      <c r="M94" s="50" t="s">
        <v>128</v>
      </c>
      <c r="N94" s="49"/>
      <c r="O94" s="47">
        <v>7</v>
      </c>
      <c r="P94" s="38" t="s">
        <v>200</v>
      </c>
      <c r="Q94" s="38" t="s">
        <v>117</v>
      </c>
      <c r="R94" s="38" t="s">
        <v>200</v>
      </c>
      <c r="S94" s="38">
        <v>7</v>
      </c>
      <c r="T94" s="38" t="s">
        <v>129</v>
      </c>
      <c r="U94" s="35" t="s">
        <v>101</v>
      </c>
      <c r="V94" s="38">
        <v>9</v>
      </c>
      <c r="W94" s="48"/>
    </row>
    <row r="95" spans="1:23" s="42" customFormat="1" ht="37.5" customHeight="1" x14ac:dyDescent="0.4">
      <c r="B95" s="32">
        <v>84</v>
      </c>
      <c r="C95" s="85" t="s">
        <v>201</v>
      </c>
      <c r="D95" s="47" t="s">
        <v>255</v>
      </c>
      <c r="E95" s="38" t="s">
        <v>132</v>
      </c>
      <c r="F95" s="45" t="s">
        <v>270</v>
      </c>
      <c r="G95" s="35">
        <v>3</v>
      </c>
      <c r="H95" s="81">
        <v>9</v>
      </c>
      <c r="I95" s="90" t="str">
        <f ca="1">IF(INDIRECT("口座開設申請書!C32")="","",INDIRECT("口座開設申請書!C32"))</f>
        <v/>
      </c>
      <c r="J95" s="178" t="s">
        <v>202</v>
      </c>
      <c r="K95" s="52" t="s">
        <v>134</v>
      </c>
      <c r="L95" s="50" t="s">
        <v>203</v>
      </c>
      <c r="M95" s="53" t="s">
        <v>171</v>
      </c>
      <c r="N95" s="86"/>
      <c r="O95" s="47">
        <v>2</v>
      </c>
      <c r="P95" s="38" t="s">
        <v>200</v>
      </c>
      <c r="Q95" s="38" t="s">
        <v>117</v>
      </c>
      <c r="R95" s="38" t="s">
        <v>200</v>
      </c>
      <c r="S95" s="38">
        <v>2</v>
      </c>
      <c r="T95" s="38" t="s">
        <v>118</v>
      </c>
      <c r="U95" s="35" t="s">
        <v>101</v>
      </c>
      <c r="V95" s="38">
        <v>9</v>
      </c>
      <c r="W95" s="48"/>
    </row>
    <row r="96" spans="1:23" s="42" customFormat="1" ht="90.75" customHeight="1" x14ac:dyDescent="0.4">
      <c r="B96" s="32">
        <v>85</v>
      </c>
      <c r="C96" s="83" t="s">
        <v>204</v>
      </c>
      <c r="D96" s="44" t="s">
        <v>126</v>
      </c>
      <c r="E96" s="45" t="s">
        <v>109</v>
      </c>
      <c r="F96" s="45" t="s">
        <v>198</v>
      </c>
      <c r="G96" s="35">
        <v>3</v>
      </c>
      <c r="H96" s="81">
        <v>10</v>
      </c>
      <c r="I96" s="90">
        <f ca="1">INDIRECT("補記シート!D29")</f>
        <v>0</v>
      </c>
      <c r="J96" s="178" t="s">
        <v>206</v>
      </c>
      <c r="K96" s="52" t="s">
        <v>127</v>
      </c>
      <c r="L96" s="50" t="s">
        <v>135</v>
      </c>
      <c r="M96" s="53" t="s">
        <v>207</v>
      </c>
      <c r="N96" s="87"/>
      <c r="O96" s="47">
        <v>8</v>
      </c>
      <c r="P96" s="38" t="s">
        <v>200</v>
      </c>
      <c r="Q96" s="38" t="s">
        <v>117</v>
      </c>
      <c r="R96" s="38" t="s">
        <v>200</v>
      </c>
      <c r="S96" s="38">
        <v>8</v>
      </c>
      <c r="T96" s="38" t="s">
        <v>118</v>
      </c>
      <c r="U96" s="35" t="s">
        <v>151</v>
      </c>
      <c r="V96" s="38">
        <v>9</v>
      </c>
      <c r="W96" s="48"/>
    </row>
    <row r="97" spans="1:23" s="42" customFormat="1" ht="85.5" customHeight="1" x14ac:dyDescent="0.4">
      <c r="B97" s="32">
        <v>86</v>
      </c>
      <c r="C97" s="83" t="s">
        <v>137</v>
      </c>
      <c r="D97" s="44" t="s">
        <v>260</v>
      </c>
      <c r="E97" s="45" t="s">
        <v>271</v>
      </c>
      <c r="F97" s="45" t="s">
        <v>212</v>
      </c>
      <c r="G97" s="35">
        <v>3</v>
      </c>
      <c r="H97" s="81">
        <v>11</v>
      </c>
      <c r="I97" s="174" t="str">
        <f ca="1">IF(AND(OR(INDIRECT("口座開設申請書!I22")="新規開設",(INDIRECT("口座開設申請書!I22")="追加開設")),INDIRECT("口座開設申請書!C32")&lt;&gt;""),"1",IF(AND(INDIRECT("口座開設申請書!I22")="利用目的の変更",INDIRECT("口座開設申請書!C32")&lt;&gt;""),"2",""))</f>
        <v/>
      </c>
      <c r="J97" s="182" t="s">
        <v>208</v>
      </c>
      <c r="K97" s="52" t="s">
        <v>134</v>
      </c>
      <c r="L97" s="50" t="s">
        <v>209</v>
      </c>
      <c r="M97" s="50" t="s">
        <v>210</v>
      </c>
      <c r="N97" s="87"/>
      <c r="O97" s="47">
        <v>1</v>
      </c>
      <c r="P97" s="38" t="s">
        <v>200</v>
      </c>
      <c r="Q97" s="38" t="s">
        <v>117</v>
      </c>
      <c r="R97" s="38" t="s">
        <v>200</v>
      </c>
      <c r="S97" s="38">
        <v>1</v>
      </c>
      <c r="T97" s="38" t="s">
        <v>118</v>
      </c>
      <c r="U97" s="35" t="s">
        <v>172</v>
      </c>
      <c r="V97" s="38">
        <v>9</v>
      </c>
      <c r="W97" s="48"/>
    </row>
    <row r="98" spans="1:23" s="42" customFormat="1" ht="37.5" customHeight="1" x14ac:dyDescent="0.4">
      <c r="B98" s="32">
        <v>87</v>
      </c>
      <c r="C98" s="85" t="s">
        <v>140</v>
      </c>
      <c r="D98" s="47" t="s">
        <v>101</v>
      </c>
      <c r="E98" s="38" t="s">
        <v>141</v>
      </c>
      <c r="F98" s="45" t="s">
        <v>198</v>
      </c>
      <c r="G98" s="35">
        <v>3</v>
      </c>
      <c r="H98" s="81">
        <v>12</v>
      </c>
      <c r="I98" s="82"/>
      <c r="J98" s="186" t="s">
        <v>272</v>
      </c>
      <c r="K98" s="47" t="s">
        <v>98</v>
      </c>
      <c r="L98" s="38" t="s">
        <v>99</v>
      </c>
      <c r="M98" s="35" t="s">
        <v>100</v>
      </c>
      <c r="N98" s="49"/>
      <c r="O98" s="47">
        <v>1</v>
      </c>
      <c r="P98" s="38" t="s">
        <v>200</v>
      </c>
      <c r="Q98" s="38" t="s">
        <v>143</v>
      </c>
      <c r="R98" s="38" t="s">
        <v>200</v>
      </c>
      <c r="S98" s="38">
        <v>1</v>
      </c>
      <c r="T98" s="38" t="s">
        <v>144</v>
      </c>
      <c r="U98" s="35" t="s">
        <v>101</v>
      </c>
      <c r="V98" s="38">
        <v>9</v>
      </c>
      <c r="W98" s="48"/>
    </row>
    <row r="99" spans="1:23" s="42" customFormat="1" ht="188.25" customHeight="1" x14ac:dyDescent="0.4">
      <c r="B99" s="32">
        <v>88</v>
      </c>
      <c r="C99" s="83" t="s">
        <v>145</v>
      </c>
      <c r="D99" s="44" t="s">
        <v>138</v>
      </c>
      <c r="E99" s="45" t="s">
        <v>146</v>
      </c>
      <c r="F99" s="45" t="s">
        <v>257</v>
      </c>
      <c r="G99" s="35">
        <v>3</v>
      </c>
      <c r="H99" s="81">
        <v>13</v>
      </c>
      <c r="I99" s="90" t="str">
        <f ca="1">IF(I97="1",TEXT(DATE(INDIRECT("口座開設申請書!I23"),INDIRECT("口座開設申請書!N23"),INDIRECT("口座開設申請書!S23")),"YYYYMMDD"),"")</f>
        <v/>
      </c>
      <c r="J99" s="178" t="s">
        <v>213</v>
      </c>
      <c r="K99" s="52" t="s">
        <v>134</v>
      </c>
      <c r="L99" s="38" t="s">
        <v>99</v>
      </c>
      <c r="M99" s="53" t="s">
        <v>214</v>
      </c>
      <c r="N99" s="87"/>
      <c r="O99" s="47">
        <v>8</v>
      </c>
      <c r="P99" s="38" t="s">
        <v>200</v>
      </c>
      <c r="Q99" s="38" t="s">
        <v>148</v>
      </c>
      <c r="R99" s="38" t="s">
        <v>200</v>
      </c>
      <c r="S99" s="38">
        <v>8</v>
      </c>
      <c r="T99" s="38" t="s">
        <v>118</v>
      </c>
      <c r="U99" s="88" t="s">
        <v>215</v>
      </c>
      <c r="V99" s="38">
        <v>9</v>
      </c>
      <c r="W99" s="48"/>
    </row>
    <row r="100" spans="1:23" s="42" customFormat="1" ht="37.5" customHeight="1" x14ac:dyDescent="0.4">
      <c r="B100" s="32">
        <v>89</v>
      </c>
      <c r="C100" s="83" t="s">
        <v>150</v>
      </c>
      <c r="D100" s="44" t="s">
        <v>172</v>
      </c>
      <c r="E100" s="45" t="s">
        <v>141</v>
      </c>
      <c r="F100" s="45" t="s">
        <v>198</v>
      </c>
      <c r="G100" s="35">
        <v>3</v>
      </c>
      <c r="H100" s="81">
        <v>14</v>
      </c>
      <c r="I100" s="82"/>
      <c r="J100" s="186" t="s">
        <v>217</v>
      </c>
      <c r="K100" s="47" t="s">
        <v>98</v>
      </c>
      <c r="L100" s="38" t="s">
        <v>99</v>
      </c>
      <c r="M100" s="35" t="s">
        <v>100</v>
      </c>
      <c r="N100" s="43"/>
      <c r="O100" s="47">
        <v>1</v>
      </c>
      <c r="P100" s="38" t="s">
        <v>200</v>
      </c>
      <c r="Q100" s="38" t="s">
        <v>143</v>
      </c>
      <c r="R100" s="38" t="s">
        <v>200</v>
      </c>
      <c r="S100" s="38">
        <v>1</v>
      </c>
      <c r="T100" s="38" t="s">
        <v>144</v>
      </c>
      <c r="U100" s="35" t="s">
        <v>158</v>
      </c>
      <c r="V100" s="38">
        <v>9</v>
      </c>
      <c r="W100" s="48"/>
    </row>
    <row r="101" spans="1:23" s="42" customFormat="1" ht="114.75" customHeight="1" x14ac:dyDescent="0.4">
      <c r="B101" s="32">
        <v>90</v>
      </c>
      <c r="C101" s="83" t="s">
        <v>154</v>
      </c>
      <c r="D101" s="44" t="s">
        <v>273</v>
      </c>
      <c r="E101" s="45" t="s">
        <v>146</v>
      </c>
      <c r="F101" s="45" t="s">
        <v>198</v>
      </c>
      <c r="G101" s="35">
        <v>3</v>
      </c>
      <c r="H101" s="81">
        <v>15</v>
      </c>
      <c r="I101" s="174" t="str">
        <f ca="1">IF(INDIRECT("口座開設申請書!I22")="新規開設","29991231",IF(INDIRECT("口座開設申請書!I22")="追加開設","29991231",IF(INDIRECT("口座開設申請書!I22")="利用目的の変更","","")))</f>
        <v/>
      </c>
      <c r="J101" s="178" t="s">
        <v>218</v>
      </c>
      <c r="K101" s="52" t="s">
        <v>134</v>
      </c>
      <c r="L101" s="38" t="s">
        <v>99</v>
      </c>
      <c r="M101" s="50" t="s">
        <v>219</v>
      </c>
      <c r="N101" s="87"/>
      <c r="O101" s="47">
        <v>8</v>
      </c>
      <c r="P101" s="38" t="s">
        <v>200</v>
      </c>
      <c r="Q101" s="38" t="s">
        <v>225</v>
      </c>
      <c r="R101" s="38" t="s">
        <v>200</v>
      </c>
      <c r="S101" s="38">
        <v>8</v>
      </c>
      <c r="T101" s="89">
        <v>9</v>
      </c>
      <c r="U101" s="35" t="s">
        <v>104</v>
      </c>
      <c r="V101" s="38">
        <v>9</v>
      </c>
      <c r="W101" s="48"/>
    </row>
    <row r="102" spans="1:23" s="42" customFormat="1" ht="37.5" customHeight="1" x14ac:dyDescent="0.4">
      <c r="B102" s="32">
        <v>91</v>
      </c>
      <c r="C102" s="83" t="s">
        <v>221</v>
      </c>
      <c r="D102" s="44" t="s">
        <v>101</v>
      </c>
      <c r="E102" s="45" t="s">
        <v>141</v>
      </c>
      <c r="F102" s="45" t="s">
        <v>257</v>
      </c>
      <c r="G102" s="35">
        <v>3</v>
      </c>
      <c r="H102" s="81">
        <v>16</v>
      </c>
      <c r="I102" s="82"/>
      <c r="J102" s="186" t="s">
        <v>272</v>
      </c>
      <c r="K102" s="47" t="s">
        <v>98</v>
      </c>
      <c r="L102" s="38" t="s">
        <v>99</v>
      </c>
      <c r="M102" s="35" t="s">
        <v>100</v>
      </c>
      <c r="N102" s="43"/>
      <c r="O102" s="47">
        <v>1</v>
      </c>
      <c r="P102" s="38" t="s">
        <v>200</v>
      </c>
      <c r="Q102" s="38" t="s">
        <v>143</v>
      </c>
      <c r="R102" s="38" t="s">
        <v>200</v>
      </c>
      <c r="S102" s="38">
        <v>1</v>
      </c>
      <c r="T102" s="38" t="s">
        <v>144</v>
      </c>
      <c r="U102" s="35" t="s">
        <v>104</v>
      </c>
      <c r="V102" s="38">
        <v>9</v>
      </c>
      <c r="W102" s="48"/>
    </row>
    <row r="103" spans="1:23" s="42" customFormat="1" ht="80.25" customHeight="1" x14ac:dyDescent="0.4">
      <c r="B103" s="32">
        <v>92</v>
      </c>
      <c r="C103" s="85" t="s">
        <v>222</v>
      </c>
      <c r="D103" s="47" t="s">
        <v>260</v>
      </c>
      <c r="E103" s="38" t="s">
        <v>162</v>
      </c>
      <c r="F103" s="38" t="s">
        <v>198</v>
      </c>
      <c r="G103" s="35">
        <v>3</v>
      </c>
      <c r="H103" s="81">
        <v>17</v>
      </c>
      <c r="I103" s="90" t="str">
        <f ca="1">IF(INDIRECT("補記シート!H63")="","",INDIRECT("補記シート!H63"))</f>
        <v/>
      </c>
      <c r="J103" s="186" t="s">
        <v>223</v>
      </c>
      <c r="K103" s="47" t="s">
        <v>127</v>
      </c>
      <c r="L103" s="35" t="s">
        <v>99</v>
      </c>
      <c r="M103" s="50" t="s">
        <v>224</v>
      </c>
      <c r="N103" s="86"/>
      <c r="O103" s="47">
        <v>7</v>
      </c>
      <c r="P103" s="38" t="s">
        <v>200</v>
      </c>
      <c r="Q103" s="38" t="s">
        <v>225</v>
      </c>
      <c r="R103" s="38" t="s">
        <v>200</v>
      </c>
      <c r="S103" s="38">
        <v>7</v>
      </c>
      <c r="T103" s="38" t="s">
        <v>129</v>
      </c>
      <c r="U103" s="35" t="s">
        <v>101</v>
      </c>
      <c r="V103" s="38">
        <v>9</v>
      </c>
      <c r="W103" s="48"/>
    </row>
    <row r="104" spans="1:23" s="42" customFormat="1" ht="79.5" customHeight="1" x14ac:dyDescent="0.4">
      <c r="B104" s="32">
        <v>93</v>
      </c>
      <c r="C104" s="85" t="s">
        <v>167</v>
      </c>
      <c r="D104" s="47" t="s">
        <v>151</v>
      </c>
      <c r="E104" s="38" t="s">
        <v>256</v>
      </c>
      <c r="F104" s="38" t="s">
        <v>194</v>
      </c>
      <c r="G104" s="35">
        <v>3</v>
      </c>
      <c r="H104" s="81">
        <v>18</v>
      </c>
      <c r="I104" s="169" t="str">
        <f ca="1">IF(INDIRECT("口座開設申請書!I24")="","",INDIRECT("口座開設申請書!I24"))</f>
        <v/>
      </c>
      <c r="J104" s="178" t="s">
        <v>226</v>
      </c>
      <c r="K104" s="52" t="s">
        <v>134</v>
      </c>
      <c r="L104" s="50" t="s">
        <v>227</v>
      </c>
      <c r="M104" s="53" t="s">
        <v>228</v>
      </c>
      <c r="N104" s="49"/>
      <c r="O104" s="58">
        <v>5</v>
      </c>
      <c r="P104" s="38" t="s">
        <v>200</v>
      </c>
      <c r="Q104" s="38" t="s">
        <v>102</v>
      </c>
      <c r="R104" s="35" t="s">
        <v>104</v>
      </c>
      <c r="S104" s="35" t="s">
        <v>101</v>
      </c>
      <c r="T104" s="35" t="s">
        <v>101</v>
      </c>
      <c r="U104" s="35" t="s">
        <v>103</v>
      </c>
      <c r="V104" s="38">
        <v>9</v>
      </c>
      <c r="W104" s="48"/>
    </row>
    <row r="105" spans="1:23" s="42" customFormat="1" ht="37.5" customHeight="1" x14ac:dyDescent="0.4">
      <c r="B105" s="32">
        <v>94</v>
      </c>
      <c r="C105" s="85" t="s">
        <v>173</v>
      </c>
      <c r="D105" s="47" t="s">
        <v>104</v>
      </c>
      <c r="E105" s="38" t="s">
        <v>187</v>
      </c>
      <c r="F105" s="38" t="s">
        <v>194</v>
      </c>
      <c r="G105" s="35">
        <v>3</v>
      </c>
      <c r="H105" s="81">
        <v>19</v>
      </c>
      <c r="I105" s="82"/>
      <c r="J105" s="186" t="s">
        <v>174</v>
      </c>
      <c r="K105" s="47" t="s">
        <v>98</v>
      </c>
      <c r="L105" s="35" t="s">
        <v>99</v>
      </c>
      <c r="M105" s="35" t="s">
        <v>100</v>
      </c>
      <c r="N105" s="49"/>
      <c r="O105" s="58" t="s">
        <v>274</v>
      </c>
      <c r="P105" s="38" t="s">
        <v>200</v>
      </c>
      <c r="Q105" s="38" t="s">
        <v>102</v>
      </c>
      <c r="R105" s="35" t="s">
        <v>101</v>
      </c>
      <c r="S105" s="35" t="s">
        <v>101</v>
      </c>
      <c r="T105" s="35" t="s">
        <v>104</v>
      </c>
      <c r="U105" s="35" t="s">
        <v>103</v>
      </c>
      <c r="V105" s="38">
        <v>9</v>
      </c>
      <c r="W105" s="48"/>
    </row>
    <row r="106" spans="1:23" s="42" customFormat="1" ht="56.25" customHeight="1" x14ac:dyDescent="0.4">
      <c r="B106" s="32">
        <v>95</v>
      </c>
      <c r="C106" s="83" t="s">
        <v>230</v>
      </c>
      <c r="D106" s="44" t="s">
        <v>104</v>
      </c>
      <c r="E106" s="45" t="s">
        <v>275</v>
      </c>
      <c r="F106" s="45" t="s">
        <v>194</v>
      </c>
      <c r="G106" s="35">
        <v>3</v>
      </c>
      <c r="H106" s="81">
        <v>20</v>
      </c>
      <c r="I106" s="90" t="s">
        <v>363</v>
      </c>
      <c r="J106" s="178" t="s">
        <v>232</v>
      </c>
      <c r="K106" s="52" t="s">
        <v>233</v>
      </c>
      <c r="L106" s="45" t="s">
        <v>234</v>
      </c>
      <c r="M106" s="35" t="s">
        <v>235</v>
      </c>
      <c r="N106" s="43"/>
      <c r="O106" s="47">
        <v>3</v>
      </c>
      <c r="P106" s="38" t="s">
        <v>250</v>
      </c>
      <c r="Q106" s="38" t="s">
        <v>102</v>
      </c>
      <c r="R106" s="35" t="s">
        <v>101</v>
      </c>
      <c r="S106" s="35" t="s">
        <v>241</v>
      </c>
      <c r="T106" s="35" t="s">
        <v>241</v>
      </c>
      <c r="U106" s="35" t="s">
        <v>101</v>
      </c>
      <c r="V106" s="38">
        <v>9</v>
      </c>
      <c r="W106" s="48"/>
    </row>
    <row r="107" spans="1:23" s="42" customFormat="1" ht="243.75" customHeight="1" x14ac:dyDescent="0.4">
      <c r="A107" s="59"/>
      <c r="B107" s="32">
        <v>96</v>
      </c>
      <c r="C107" s="83" t="s">
        <v>237</v>
      </c>
      <c r="D107" s="44" t="s">
        <v>101</v>
      </c>
      <c r="E107" s="45" t="s">
        <v>181</v>
      </c>
      <c r="F107" s="45" t="s">
        <v>194</v>
      </c>
      <c r="G107" s="35">
        <v>3</v>
      </c>
      <c r="H107" s="81">
        <v>21</v>
      </c>
      <c r="I107" s="90" t="str">
        <f ca="1">IF(INDIRECT("口座開設申請書!L32")="","",INDIRECT("口座開設申請書!L32"))</f>
        <v/>
      </c>
      <c r="J107" s="178" t="s">
        <v>238</v>
      </c>
      <c r="K107" s="52" t="s">
        <v>134</v>
      </c>
      <c r="L107" s="50" t="s">
        <v>239</v>
      </c>
      <c r="M107" s="53" t="s">
        <v>240</v>
      </c>
      <c r="N107" s="43"/>
      <c r="O107" s="47">
        <v>13</v>
      </c>
      <c r="P107" s="38" t="s">
        <v>200</v>
      </c>
      <c r="Q107" s="38" t="s">
        <v>102</v>
      </c>
      <c r="R107" s="35" t="s">
        <v>103</v>
      </c>
      <c r="S107" s="35" t="s">
        <v>172</v>
      </c>
      <c r="T107" s="35" t="s">
        <v>101</v>
      </c>
      <c r="U107" s="35" t="s">
        <v>103</v>
      </c>
      <c r="V107" s="38">
        <v>9</v>
      </c>
      <c r="W107" s="48"/>
    </row>
    <row r="108" spans="1:23" s="42" customFormat="1" ht="102" customHeight="1" x14ac:dyDescent="0.4">
      <c r="A108" s="59"/>
      <c r="B108" s="32">
        <v>97</v>
      </c>
      <c r="C108" s="83" t="s">
        <v>177</v>
      </c>
      <c r="D108" s="44" t="s">
        <v>101</v>
      </c>
      <c r="E108" s="45" t="s">
        <v>187</v>
      </c>
      <c r="F108" s="45" t="s">
        <v>194</v>
      </c>
      <c r="G108" s="35">
        <v>3</v>
      </c>
      <c r="H108" s="81">
        <v>22</v>
      </c>
      <c r="I108" s="90" t="str">
        <f ca="1">IF(INDIRECT("補記シート!D30")="","",INDIRECT("補記シート!D30"))</f>
        <v/>
      </c>
      <c r="J108" s="178" t="s">
        <v>242</v>
      </c>
      <c r="K108" s="47" t="s">
        <v>127</v>
      </c>
      <c r="L108" s="35" t="s">
        <v>99</v>
      </c>
      <c r="M108" s="50" t="s">
        <v>224</v>
      </c>
      <c r="N108" s="43"/>
      <c r="O108" s="47">
        <v>10</v>
      </c>
      <c r="P108" s="38" t="s">
        <v>200</v>
      </c>
      <c r="Q108" s="38" t="s">
        <v>102</v>
      </c>
      <c r="R108" s="35" t="s">
        <v>103</v>
      </c>
      <c r="S108" s="35" t="s">
        <v>166</v>
      </c>
      <c r="T108" s="35" t="s">
        <v>103</v>
      </c>
      <c r="U108" s="35" t="s">
        <v>103</v>
      </c>
      <c r="V108" s="38">
        <v>9</v>
      </c>
      <c r="W108" s="48"/>
    </row>
    <row r="109" spans="1:23" s="42" customFormat="1" ht="75" customHeight="1" x14ac:dyDescent="0.4">
      <c r="A109" s="59"/>
      <c r="B109" s="32">
        <v>98</v>
      </c>
      <c r="C109" s="83" t="s">
        <v>243</v>
      </c>
      <c r="D109" s="44" t="s">
        <v>101</v>
      </c>
      <c r="E109" s="45" t="s">
        <v>181</v>
      </c>
      <c r="F109" s="45" t="s">
        <v>194</v>
      </c>
      <c r="G109" s="35">
        <v>3</v>
      </c>
      <c r="H109" s="81">
        <v>23</v>
      </c>
      <c r="I109" s="168" t="str">
        <f ca="1">IF(I99="","",LEFT(I99,4)&amp;"/"&amp;MID(I99,5,2)&amp;"/"&amp;RIGHT(I99,2))</f>
        <v/>
      </c>
      <c r="J109" s="178" t="s">
        <v>244</v>
      </c>
      <c r="K109" s="52" t="s">
        <v>276</v>
      </c>
      <c r="L109" s="35" t="s">
        <v>99</v>
      </c>
      <c r="M109" s="50" t="s">
        <v>245</v>
      </c>
      <c r="N109" s="43"/>
      <c r="O109" s="47">
        <v>10</v>
      </c>
      <c r="P109" s="38" t="s">
        <v>250</v>
      </c>
      <c r="Q109" s="38" t="s">
        <v>102</v>
      </c>
      <c r="R109" s="35" t="s">
        <v>151</v>
      </c>
      <c r="S109" s="35" t="s">
        <v>103</v>
      </c>
      <c r="T109" s="35" t="s">
        <v>101</v>
      </c>
      <c r="U109" s="35" t="s">
        <v>103</v>
      </c>
      <c r="V109" s="38">
        <v>9</v>
      </c>
      <c r="W109" s="48"/>
    </row>
    <row r="110" spans="1:23" s="42" customFormat="1" ht="101.25" customHeight="1" x14ac:dyDescent="0.4">
      <c r="A110" s="59"/>
      <c r="B110" s="32">
        <v>99</v>
      </c>
      <c r="C110" s="83" t="s">
        <v>186</v>
      </c>
      <c r="D110" s="44" t="s">
        <v>104</v>
      </c>
      <c r="E110" s="45" t="s">
        <v>109</v>
      </c>
      <c r="F110" s="45" t="s">
        <v>194</v>
      </c>
      <c r="G110" s="35">
        <v>3</v>
      </c>
      <c r="H110" s="81">
        <v>24</v>
      </c>
      <c r="I110" s="169" t="str">
        <f ca="1">LEFT(I96,4)&amp;"/"&amp;MID(I96,5,2)&amp;"/"&amp;RIGHT(I96,2)</f>
        <v>0//0</v>
      </c>
      <c r="J110" s="178" t="s">
        <v>248</v>
      </c>
      <c r="K110" s="52" t="s">
        <v>134</v>
      </c>
      <c r="L110" s="35" t="s">
        <v>99</v>
      </c>
      <c r="M110" s="50" t="s">
        <v>249</v>
      </c>
      <c r="N110" s="49"/>
      <c r="O110" s="47">
        <v>10</v>
      </c>
      <c r="P110" s="38" t="s">
        <v>250</v>
      </c>
      <c r="Q110" s="38" t="s">
        <v>102</v>
      </c>
      <c r="R110" s="35" t="s">
        <v>101</v>
      </c>
      <c r="S110" s="35" t="s">
        <v>101</v>
      </c>
      <c r="T110" s="35" t="s">
        <v>101</v>
      </c>
      <c r="U110" s="35" t="s">
        <v>101</v>
      </c>
      <c r="V110" s="38">
        <v>9</v>
      </c>
      <c r="W110" s="48"/>
    </row>
    <row r="111" spans="1:23" s="42" customFormat="1" ht="87.75" customHeight="1" x14ac:dyDescent="0.4">
      <c r="A111" s="59"/>
      <c r="B111" s="32">
        <v>100</v>
      </c>
      <c r="C111" s="83" t="s">
        <v>190</v>
      </c>
      <c r="D111" s="44" t="s">
        <v>172</v>
      </c>
      <c r="E111" s="45" t="s">
        <v>187</v>
      </c>
      <c r="F111" s="45" t="s">
        <v>194</v>
      </c>
      <c r="G111" s="35">
        <v>3</v>
      </c>
      <c r="H111" s="81">
        <v>25</v>
      </c>
      <c r="I111" s="170">
        <v>401768</v>
      </c>
      <c r="J111" s="178" t="s">
        <v>251</v>
      </c>
      <c r="K111" s="52" t="s">
        <v>98</v>
      </c>
      <c r="L111" s="35" t="s">
        <v>99</v>
      </c>
      <c r="M111" s="91" t="s">
        <v>252</v>
      </c>
      <c r="N111" s="86"/>
      <c r="O111" s="47">
        <v>10</v>
      </c>
      <c r="P111" s="38" t="s">
        <v>250</v>
      </c>
      <c r="Q111" s="38" t="s">
        <v>102</v>
      </c>
      <c r="R111" s="35" t="s">
        <v>104</v>
      </c>
      <c r="S111" s="35" t="s">
        <v>103</v>
      </c>
      <c r="T111" s="35" t="s">
        <v>103</v>
      </c>
      <c r="U111" s="35" t="s">
        <v>101</v>
      </c>
      <c r="V111" s="38">
        <v>9</v>
      </c>
      <c r="W111" s="48"/>
    </row>
    <row r="112" spans="1:23" s="42" customFormat="1" ht="87.75" customHeight="1" thickBot="1" x14ac:dyDescent="0.45">
      <c r="A112" s="59"/>
      <c r="B112" s="32">
        <v>101</v>
      </c>
      <c r="C112" s="92" t="s">
        <v>193</v>
      </c>
      <c r="D112" s="93" t="s">
        <v>101</v>
      </c>
      <c r="E112" s="94" t="s">
        <v>109</v>
      </c>
      <c r="F112" s="94" t="s">
        <v>194</v>
      </c>
      <c r="G112" s="95">
        <v>3</v>
      </c>
      <c r="H112" s="96">
        <v>26</v>
      </c>
      <c r="I112" s="171">
        <v>401768</v>
      </c>
      <c r="J112" s="178" t="s">
        <v>251</v>
      </c>
      <c r="K112" s="97" t="s">
        <v>98</v>
      </c>
      <c r="L112" s="95" t="s">
        <v>99</v>
      </c>
      <c r="M112" s="98" t="s">
        <v>252</v>
      </c>
      <c r="N112" s="99"/>
      <c r="O112" s="100">
        <v>10</v>
      </c>
      <c r="P112" s="101" t="s">
        <v>200</v>
      </c>
      <c r="Q112" s="101" t="s">
        <v>102</v>
      </c>
      <c r="R112" s="95" t="s">
        <v>104</v>
      </c>
      <c r="S112" s="95" t="s">
        <v>103</v>
      </c>
      <c r="T112" s="95" t="s">
        <v>104</v>
      </c>
      <c r="U112" s="95" t="s">
        <v>104</v>
      </c>
      <c r="V112" s="38">
        <v>9</v>
      </c>
      <c r="W112" s="102"/>
    </row>
    <row r="113" spans="1:23" s="80" customFormat="1" ht="25.7" customHeight="1" thickTop="1" x14ac:dyDescent="0.4">
      <c r="A113" s="69">
        <v>4</v>
      </c>
      <c r="B113" s="70">
        <v>102</v>
      </c>
      <c r="C113" s="71" t="s">
        <v>91</v>
      </c>
      <c r="D113" s="72" t="s">
        <v>196</v>
      </c>
      <c r="E113" s="73" t="s">
        <v>109</v>
      </c>
      <c r="F113" s="73" t="s">
        <v>194</v>
      </c>
      <c r="G113" s="73">
        <v>4</v>
      </c>
      <c r="H113" s="74">
        <v>1</v>
      </c>
      <c r="I113" s="75"/>
      <c r="J113" s="185" t="s">
        <v>197</v>
      </c>
      <c r="K113" s="72" t="s">
        <v>98</v>
      </c>
      <c r="L113" s="73" t="s">
        <v>99</v>
      </c>
      <c r="M113" s="73" t="s">
        <v>100</v>
      </c>
      <c r="N113" s="76"/>
      <c r="O113" s="77" t="s">
        <v>104</v>
      </c>
      <c r="P113" s="78" t="s">
        <v>196</v>
      </c>
      <c r="Q113" s="79" t="s">
        <v>102</v>
      </c>
      <c r="R113" s="79" t="s">
        <v>101</v>
      </c>
      <c r="S113" s="79" t="s">
        <v>103</v>
      </c>
      <c r="T113" s="79" t="s">
        <v>101</v>
      </c>
      <c r="U113" s="73" t="s">
        <v>151</v>
      </c>
      <c r="V113" s="73" t="s">
        <v>151</v>
      </c>
      <c r="W113" s="71"/>
    </row>
    <row r="114" spans="1:23" s="80" customFormat="1" ht="18.75" customHeight="1" x14ac:dyDescent="0.4">
      <c r="A114" s="69"/>
      <c r="B114" s="32">
        <v>103</v>
      </c>
      <c r="C114" s="40" t="s">
        <v>105</v>
      </c>
      <c r="D114" s="34" t="s">
        <v>101</v>
      </c>
      <c r="E114" s="35" t="s">
        <v>109</v>
      </c>
      <c r="F114" s="35" t="s">
        <v>194</v>
      </c>
      <c r="G114" s="35">
        <v>4</v>
      </c>
      <c r="H114" s="81">
        <v>2</v>
      </c>
      <c r="I114" s="82"/>
      <c r="J114" s="178" t="s">
        <v>110</v>
      </c>
      <c r="K114" s="34" t="s">
        <v>98</v>
      </c>
      <c r="L114" s="35" t="s">
        <v>99</v>
      </c>
      <c r="M114" s="35" t="s">
        <v>100</v>
      </c>
      <c r="N114" s="33"/>
      <c r="O114" s="37" t="s">
        <v>104</v>
      </c>
      <c r="P114" s="38" t="s">
        <v>101</v>
      </c>
      <c r="Q114" s="39" t="s">
        <v>102</v>
      </c>
      <c r="R114" s="39" t="s">
        <v>101</v>
      </c>
      <c r="S114" s="39" t="s">
        <v>104</v>
      </c>
      <c r="T114" s="39" t="s">
        <v>103</v>
      </c>
      <c r="U114" s="35" t="s">
        <v>101</v>
      </c>
      <c r="V114" s="35" t="s">
        <v>101</v>
      </c>
      <c r="W114" s="40"/>
    </row>
    <row r="115" spans="1:23" s="80" customFormat="1" ht="18.75" customHeight="1" x14ac:dyDescent="0.4">
      <c r="A115" s="69"/>
      <c r="B115" s="32">
        <v>104</v>
      </c>
      <c r="C115" s="40" t="s">
        <v>108</v>
      </c>
      <c r="D115" s="34" t="s">
        <v>101</v>
      </c>
      <c r="E115" s="35" t="s">
        <v>109</v>
      </c>
      <c r="F115" s="35" t="s">
        <v>194</v>
      </c>
      <c r="G115" s="35">
        <v>4</v>
      </c>
      <c r="H115" s="81">
        <v>3</v>
      </c>
      <c r="I115" s="82"/>
      <c r="J115" s="178" t="s">
        <v>110</v>
      </c>
      <c r="K115" s="34" t="s">
        <v>98</v>
      </c>
      <c r="L115" s="35" t="s">
        <v>99</v>
      </c>
      <c r="M115" s="35" t="s">
        <v>100</v>
      </c>
      <c r="N115" s="33"/>
      <c r="O115" s="37" t="s">
        <v>104</v>
      </c>
      <c r="P115" s="38" t="s">
        <v>101</v>
      </c>
      <c r="Q115" s="39" t="s">
        <v>102</v>
      </c>
      <c r="R115" s="39" t="s">
        <v>101</v>
      </c>
      <c r="S115" s="39" t="s">
        <v>104</v>
      </c>
      <c r="T115" s="39" t="s">
        <v>103</v>
      </c>
      <c r="U115" s="35" t="s">
        <v>103</v>
      </c>
      <c r="V115" s="35" t="s">
        <v>101</v>
      </c>
      <c r="W115" s="40"/>
    </row>
    <row r="116" spans="1:23" s="80" customFormat="1" ht="18.75" customHeight="1" x14ac:dyDescent="0.4">
      <c r="B116" s="32">
        <v>105</v>
      </c>
      <c r="C116" s="40" t="s">
        <v>111</v>
      </c>
      <c r="D116" s="34" t="s">
        <v>101</v>
      </c>
      <c r="E116" s="35" t="s">
        <v>109</v>
      </c>
      <c r="F116" s="35" t="s">
        <v>194</v>
      </c>
      <c r="G116" s="35">
        <v>4</v>
      </c>
      <c r="H116" s="81">
        <v>4</v>
      </c>
      <c r="I116" s="82"/>
      <c r="J116" s="178" t="s">
        <v>197</v>
      </c>
      <c r="K116" s="34" t="s">
        <v>98</v>
      </c>
      <c r="L116" s="35" t="s">
        <v>99</v>
      </c>
      <c r="M116" s="35" t="s">
        <v>100</v>
      </c>
      <c r="N116" s="33"/>
      <c r="O116" s="37" t="s">
        <v>101</v>
      </c>
      <c r="P116" s="38" t="s">
        <v>104</v>
      </c>
      <c r="Q116" s="39" t="s">
        <v>102</v>
      </c>
      <c r="R116" s="39" t="s">
        <v>101</v>
      </c>
      <c r="S116" s="39" t="s">
        <v>101</v>
      </c>
      <c r="T116" s="39" t="s">
        <v>101</v>
      </c>
      <c r="U116" s="35" t="s">
        <v>101</v>
      </c>
      <c r="V116" s="35" t="s">
        <v>103</v>
      </c>
      <c r="W116" s="40"/>
    </row>
    <row r="117" spans="1:23" s="80" customFormat="1" ht="18.75" customHeight="1" x14ac:dyDescent="0.4">
      <c r="B117" s="32">
        <v>106</v>
      </c>
      <c r="C117" s="40" t="s">
        <v>112</v>
      </c>
      <c r="D117" s="34" t="s">
        <v>103</v>
      </c>
      <c r="E117" s="35" t="s">
        <v>109</v>
      </c>
      <c r="F117" s="35" t="s">
        <v>194</v>
      </c>
      <c r="G117" s="35">
        <v>4</v>
      </c>
      <c r="H117" s="81">
        <v>5</v>
      </c>
      <c r="I117" s="82"/>
      <c r="J117" s="178" t="s">
        <v>110</v>
      </c>
      <c r="K117" s="34" t="s">
        <v>98</v>
      </c>
      <c r="L117" s="35" t="s">
        <v>99</v>
      </c>
      <c r="M117" s="35" t="s">
        <v>100</v>
      </c>
      <c r="N117" s="33"/>
      <c r="O117" s="37" t="s">
        <v>101</v>
      </c>
      <c r="P117" s="38" t="s">
        <v>101</v>
      </c>
      <c r="Q117" s="39" t="s">
        <v>102</v>
      </c>
      <c r="R117" s="39" t="s">
        <v>103</v>
      </c>
      <c r="S117" s="39" t="s">
        <v>101</v>
      </c>
      <c r="T117" s="39" t="s">
        <v>103</v>
      </c>
      <c r="U117" s="35" t="s">
        <v>101</v>
      </c>
      <c r="V117" s="35" t="s">
        <v>101</v>
      </c>
      <c r="W117" s="40"/>
    </row>
    <row r="118" spans="1:23" s="42" customFormat="1" ht="18.75" customHeight="1" x14ac:dyDescent="0.4">
      <c r="B118" s="32">
        <v>107</v>
      </c>
      <c r="C118" s="83" t="s">
        <v>113</v>
      </c>
      <c r="D118" s="44" t="s">
        <v>101</v>
      </c>
      <c r="E118" s="45" t="s">
        <v>109</v>
      </c>
      <c r="F118" s="45" t="s">
        <v>198</v>
      </c>
      <c r="G118" s="35">
        <v>4</v>
      </c>
      <c r="H118" s="81">
        <v>6</v>
      </c>
      <c r="I118" s="84">
        <v>632000</v>
      </c>
      <c r="J118" s="186">
        <v>632000</v>
      </c>
      <c r="K118" s="34" t="s">
        <v>98</v>
      </c>
      <c r="L118" s="35" t="s">
        <v>99</v>
      </c>
      <c r="M118" s="35" t="s">
        <v>199</v>
      </c>
      <c r="N118" s="43"/>
      <c r="O118" s="47">
        <v>6</v>
      </c>
      <c r="P118" s="38" t="s">
        <v>200</v>
      </c>
      <c r="Q118" s="38" t="s">
        <v>117</v>
      </c>
      <c r="R118" s="38" t="s">
        <v>200</v>
      </c>
      <c r="S118" s="38">
        <v>6</v>
      </c>
      <c r="T118" s="38" t="s">
        <v>118</v>
      </c>
      <c r="U118" s="35" t="s">
        <v>104</v>
      </c>
      <c r="V118" s="38">
        <v>9</v>
      </c>
      <c r="W118" s="48"/>
    </row>
    <row r="119" spans="1:23" s="42" customFormat="1" ht="18.75" customHeight="1" x14ac:dyDescent="0.4">
      <c r="B119" s="32">
        <v>108</v>
      </c>
      <c r="C119" s="83" t="s">
        <v>119</v>
      </c>
      <c r="D119" s="44" t="s">
        <v>104</v>
      </c>
      <c r="E119" s="45" t="s">
        <v>109</v>
      </c>
      <c r="F119" s="45" t="s">
        <v>212</v>
      </c>
      <c r="G119" s="35">
        <v>4</v>
      </c>
      <c r="H119" s="81">
        <v>7</v>
      </c>
      <c r="I119" s="84" t="s">
        <v>254</v>
      </c>
      <c r="J119" s="186" t="s">
        <v>122</v>
      </c>
      <c r="K119" s="34" t="s">
        <v>98</v>
      </c>
      <c r="L119" s="35" t="s">
        <v>99</v>
      </c>
      <c r="M119" s="35" t="s">
        <v>123</v>
      </c>
      <c r="N119" s="43"/>
      <c r="O119" s="47">
        <v>3</v>
      </c>
      <c r="P119" s="38" t="s">
        <v>200</v>
      </c>
      <c r="Q119" s="38" t="s">
        <v>117</v>
      </c>
      <c r="R119" s="38" t="s">
        <v>200</v>
      </c>
      <c r="S119" s="38">
        <v>3</v>
      </c>
      <c r="T119" s="38" t="s">
        <v>124</v>
      </c>
      <c r="U119" s="35" t="s">
        <v>101</v>
      </c>
      <c r="V119" s="38">
        <v>9</v>
      </c>
      <c r="W119" s="48"/>
    </row>
    <row r="120" spans="1:23" s="42" customFormat="1" ht="37.5" customHeight="1" x14ac:dyDescent="0.4">
      <c r="B120" s="32">
        <v>109</v>
      </c>
      <c r="C120" s="85" t="s">
        <v>125</v>
      </c>
      <c r="D120" s="47" t="s">
        <v>131</v>
      </c>
      <c r="E120" s="38" t="s">
        <v>109</v>
      </c>
      <c r="F120" s="45" t="s">
        <v>198</v>
      </c>
      <c r="G120" s="35">
        <v>4</v>
      </c>
      <c r="H120" s="81">
        <v>8</v>
      </c>
      <c r="I120" s="90">
        <f ca="1">INDIRECT("補記シート!D31")</f>
        <v>0</v>
      </c>
      <c r="J120" s="186"/>
      <c r="K120" s="47" t="s">
        <v>127</v>
      </c>
      <c r="L120" s="35" t="s">
        <v>99</v>
      </c>
      <c r="M120" s="50" t="s">
        <v>128</v>
      </c>
      <c r="N120" s="49"/>
      <c r="O120" s="47">
        <v>7</v>
      </c>
      <c r="P120" s="38" t="s">
        <v>200</v>
      </c>
      <c r="Q120" s="38" t="s">
        <v>117</v>
      </c>
      <c r="R120" s="38" t="s">
        <v>200</v>
      </c>
      <c r="S120" s="38">
        <v>7</v>
      </c>
      <c r="T120" s="38" t="s">
        <v>129</v>
      </c>
      <c r="U120" s="35" t="s">
        <v>151</v>
      </c>
      <c r="V120" s="38">
        <v>9</v>
      </c>
      <c r="W120" s="48"/>
    </row>
    <row r="121" spans="1:23" s="42" customFormat="1" ht="37.5" customHeight="1" x14ac:dyDescent="0.4">
      <c r="B121" s="32">
        <v>110</v>
      </c>
      <c r="C121" s="85" t="s">
        <v>201</v>
      </c>
      <c r="D121" s="47" t="s">
        <v>126</v>
      </c>
      <c r="E121" s="38" t="s">
        <v>256</v>
      </c>
      <c r="F121" s="45" t="s">
        <v>198</v>
      </c>
      <c r="G121" s="35">
        <v>4</v>
      </c>
      <c r="H121" s="81">
        <v>9</v>
      </c>
      <c r="I121" s="90" t="str">
        <f ca="1">IF(INDIRECT("口座開設申請書!C35")="","",INDIRECT("口座開設申請書!C35"))</f>
        <v/>
      </c>
      <c r="J121" s="178" t="s">
        <v>202</v>
      </c>
      <c r="K121" s="52" t="s">
        <v>134</v>
      </c>
      <c r="L121" s="50" t="s">
        <v>203</v>
      </c>
      <c r="M121" s="53" t="s">
        <v>171</v>
      </c>
      <c r="N121" s="86"/>
      <c r="O121" s="47">
        <v>2</v>
      </c>
      <c r="P121" s="38" t="s">
        <v>200</v>
      </c>
      <c r="Q121" s="38" t="s">
        <v>117</v>
      </c>
      <c r="R121" s="38" t="s">
        <v>200</v>
      </c>
      <c r="S121" s="38">
        <v>2</v>
      </c>
      <c r="T121" s="38" t="s">
        <v>118</v>
      </c>
      <c r="U121" s="35" t="s">
        <v>101</v>
      </c>
      <c r="V121" s="38">
        <v>9</v>
      </c>
      <c r="W121" s="48"/>
    </row>
    <row r="122" spans="1:23" s="42" customFormat="1" ht="90.75" customHeight="1" x14ac:dyDescent="0.4">
      <c r="B122" s="32">
        <v>111</v>
      </c>
      <c r="C122" s="83" t="s">
        <v>204</v>
      </c>
      <c r="D122" s="44" t="s">
        <v>138</v>
      </c>
      <c r="E122" s="45" t="s">
        <v>132</v>
      </c>
      <c r="F122" s="45" t="s">
        <v>270</v>
      </c>
      <c r="G122" s="35">
        <v>4</v>
      </c>
      <c r="H122" s="81">
        <v>10</v>
      </c>
      <c r="I122" s="90">
        <f ca="1">INDIRECT("補記シート!D32")</f>
        <v>0</v>
      </c>
      <c r="J122" s="178" t="s">
        <v>206</v>
      </c>
      <c r="K122" s="52" t="s">
        <v>127</v>
      </c>
      <c r="L122" s="50" t="s">
        <v>135</v>
      </c>
      <c r="M122" s="53" t="s">
        <v>207</v>
      </c>
      <c r="N122" s="87"/>
      <c r="O122" s="47">
        <v>8</v>
      </c>
      <c r="P122" s="38" t="s">
        <v>200</v>
      </c>
      <c r="Q122" s="38" t="s">
        <v>117</v>
      </c>
      <c r="R122" s="38" t="s">
        <v>200</v>
      </c>
      <c r="S122" s="38">
        <v>8</v>
      </c>
      <c r="T122" s="38" t="s">
        <v>118</v>
      </c>
      <c r="U122" s="35" t="s">
        <v>172</v>
      </c>
      <c r="V122" s="38">
        <v>9</v>
      </c>
      <c r="W122" s="48"/>
    </row>
    <row r="123" spans="1:23" s="42" customFormat="1" ht="85.5" customHeight="1" x14ac:dyDescent="0.4">
      <c r="B123" s="32">
        <v>112</v>
      </c>
      <c r="C123" s="83" t="s">
        <v>137</v>
      </c>
      <c r="D123" s="44" t="s">
        <v>126</v>
      </c>
      <c r="E123" s="45" t="s">
        <v>271</v>
      </c>
      <c r="F123" s="45" t="s">
        <v>198</v>
      </c>
      <c r="G123" s="35">
        <v>4</v>
      </c>
      <c r="H123" s="81">
        <v>11</v>
      </c>
      <c r="I123" s="174" t="str">
        <f ca="1">IF(AND(OR(INDIRECT("口座開設申請書!I22")="新規開設",(INDIRECT("口座開設申請書!I22")="追加開設")),INDIRECT("口座開設申請書!C35")&lt;&gt;""),"1",IF(AND(INDIRECT("口座開設申請書!I22")="利用目的の変更",INDIRECT("口座開設申請書!C35")&lt;&gt;""),"2",""))</f>
        <v/>
      </c>
      <c r="J123" s="182" t="s">
        <v>208</v>
      </c>
      <c r="K123" s="52" t="s">
        <v>134</v>
      </c>
      <c r="L123" s="50" t="s">
        <v>209</v>
      </c>
      <c r="M123" s="50" t="s">
        <v>210</v>
      </c>
      <c r="N123" s="87"/>
      <c r="O123" s="47">
        <v>1</v>
      </c>
      <c r="P123" s="38" t="s">
        <v>200</v>
      </c>
      <c r="Q123" s="38" t="s">
        <v>117</v>
      </c>
      <c r="R123" s="38" t="s">
        <v>200</v>
      </c>
      <c r="S123" s="38">
        <v>1</v>
      </c>
      <c r="T123" s="38" t="s">
        <v>118</v>
      </c>
      <c r="U123" s="35" t="s">
        <v>151</v>
      </c>
      <c r="V123" s="38">
        <v>9</v>
      </c>
      <c r="W123" s="48"/>
    </row>
    <row r="124" spans="1:23" s="42" customFormat="1" ht="37.5" customHeight="1" x14ac:dyDescent="0.4">
      <c r="B124" s="32">
        <v>113</v>
      </c>
      <c r="C124" s="85" t="s">
        <v>140</v>
      </c>
      <c r="D124" s="47" t="s">
        <v>151</v>
      </c>
      <c r="E124" s="38" t="s">
        <v>159</v>
      </c>
      <c r="F124" s="45" t="s">
        <v>198</v>
      </c>
      <c r="G124" s="35">
        <v>4</v>
      </c>
      <c r="H124" s="81">
        <v>12</v>
      </c>
      <c r="I124" s="82"/>
      <c r="J124" s="186" t="s">
        <v>272</v>
      </c>
      <c r="K124" s="47" t="s">
        <v>98</v>
      </c>
      <c r="L124" s="38" t="s">
        <v>99</v>
      </c>
      <c r="M124" s="35" t="s">
        <v>100</v>
      </c>
      <c r="N124" s="49"/>
      <c r="O124" s="47">
        <v>1</v>
      </c>
      <c r="P124" s="38" t="s">
        <v>200</v>
      </c>
      <c r="Q124" s="38" t="s">
        <v>143</v>
      </c>
      <c r="R124" s="38" t="s">
        <v>200</v>
      </c>
      <c r="S124" s="38">
        <v>1</v>
      </c>
      <c r="T124" s="38" t="s">
        <v>144</v>
      </c>
      <c r="U124" s="35" t="s">
        <v>104</v>
      </c>
      <c r="V124" s="38">
        <v>9</v>
      </c>
      <c r="W124" s="48"/>
    </row>
    <row r="125" spans="1:23" s="42" customFormat="1" ht="188.25" customHeight="1" x14ac:dyDescent="0.4">
      <c r="B125" s="32">
        <v>114</v>
      </c>
      <c r="C125" s="83" t="s">
        <v>145</v>
      </c>
      <c r="D125" s="44" t="s">
        <v>126</v>
      </c>
      <c r="E125" s="45" t="s">
        <v>162</v>
      </c>
      <c r="F125" s="45" t="s">
        <v>198</v>
      </c>
      <c r="G125" s="35">
        <v>4</v>
      </c>
      <c r="H125" s="81">
        <v>13</v>
      </c>
      <c r="I125" s="90" t="str">
        <f ca="1">IF(I123="1",TEXT(DATE(INDIRECT("口座開設申請書!I23"),INDIRECT("口座開設申請書!N23"),INDIRECT("口座開設申請書!S23")),"YYYYMMDD"),"")</f>
        <v/>
      </c>
      <c r="J125" s="178" t="s">
        <v>213</v>
      </c>
      <c r="K125" s="52" t="s">
        <v>134</v>
      </c>
      <c r="L125" s="38" t="s">
        <v>99</v>
      </c>
      <c r="M125" s="53" t="s">
        <v>214</v>
      </c>
      <c r="N125" s="87"/>
      <c r="O125" s="47">
        <v>8</v>
      </c>
      <c r="P125" s="38" t="s">
        <v>200</v>
      </c>
      <c r="Q125" s="38" t="s">
        <v>148</v>
      </c>
      <c r="R125" s="38" t="s">
        <v>200</v>
      </c>
      <c r="S125" s="38">
        <v>8</v>
      </c>
      <c r="T125" s="38" t="s">
        <v>118</v>
      </c>
      <c r="U125" s="88" t="s">
        <v>215</v>
      </c>
      <c r="V125" s="38">
        <v>9</v>
      </c>
      <c r="W125" s="48"/>
    </row>
    <row r="126" spans="1:23" s="42" customFormat="1" ht="37.5" customHeight="1" x14ac:dyDescent="0.4">
      <c r="B126" s="32">
        <v>115</v>
      </c>
      <c r="C126" s="83" t="s">
        <v>150</v>
      </c>
      <c r="D126" s="44" t="s">
        <v>172</v>
      </c>
      <c r="E126" s="45" t="s">
        <v>141</v>
      </c>
      <c r="F126" s="45" t="s">
        <v>198</v>
      </c>
      <c r="G126" s="35">
        <v>4</v>
      </c>
      <c r="H126" s="81">
        <v>14</v>
      </c>
      <c r="I126" s="82"/>
      <c r="J126" s="186" t="s">
        <v>272</v>
      </c>
      <c r="K126" s="47" t="s">
        <v>98</v>
      </c>
      <c r="L126" s="38" t="s">
        <v>99</v>
      </c>
      <c r="M126" s="35" t="s">
        <v>100</v>
      </c>
      <c r="N126" s="43"/>
      <c r="O126" s="47">
        <v>1</v>
      </c>
      <c r="P126" s="38" t="s">
        <v>200</v>
      </c>
      <c r="Q126" s="38" t="s">
        <v>143</v>
      </c>
      <c r="R126" s="38" t="s">
        <v>200</v>
      </c>
      <c r="S126" s="38">
        <v>1</v>
      </c>
      <c r="T126" s="38" t="s">
        <v>144</v>
      </c>
      <c r="U126" s="35" t="s">
        <v>101</v>
      </c>
      <c r="V126" s="38">
        <v>9</v>
      </c>
      <c r="W126" s="48"/>
    </row>
    <row r="127" spans="1:23" s="42" customFormat="1" ht="114.75" customHeight="1" x14ac:dyDescent="0.4">
      <c r="B127" s="32">
        <v>116</v>
      </c>
      <c r="C127" s="83" t="s">
        <v>154</v>
      </c>
      <c r="D127" s="44" t="s">
        <v>260</v>
      </c>
      <c r="E127" s="45" t="s">
        <v>146</v>
      </c>
      <c r="F127" s="45" t="s">
        <v>198</v>
      </c>
      <c r="G127" s="35">
        <v>4</v>
      </c>
      <c r="H127" s="81">
        <v>15</v>
      </c>
      <c r="I127" s="174" t="str">
        <f ca="1">IF(INDIRECT("口座開設申請書!I22")="新規開設","29991231",IF(INDIRECT("口座開設申請書!I22")="追加開設","29991231",IF(INDIRECT("口座開設申請書!I22")="利用目的の変更","","")))</f>
        <v/>
      </c>
      <c r="J127" s="178" t="s">
        <v>218</v>
      </c>
      <c r="K127" s="52" t="s">
        <v>134</v>
      </c>
      <c r="L127" s="38" t="s">
        <v>99</v>
      </c>
      <c r="M127" s="50" t="s">
        <v>219</v>
      </c>
      <c r="N127" s="87"/>
      <c r="O127" s="47">
        <v>8</v>
      </c>
      <c r="P127" s="38" t="s">
        <v>200</v>
      </c>
      <c r="Q127" s="38" t="s">
        <v>261</v>
      </c>
      <c r="R127" s="38" t="s">
        <v>200</v>
      </c>
      <c r="S127" s="38">
        <v>8</v>
      </c>
      <c r="T127" s="89">
        <v>9</v>
      </c>
      <c r="U127" s="35" t="s">
        <v>172</v>
      </c>
      <c r="V127" s="38">
        <v>9</v>
      </c>
      <c r="W127" s="48"/>
    </row>
    <row r="128" spans="1:23" s="42" customFormat="1" ht="37.5" customHeight="1" x14ac:dyDescent="0.4">
      <c r="B128" s="32">
        <v>117</v>
      </c>
      <c r="C128" s="83" t="s">
        <v>221</v>
      </c>
      <c r="D128" s="44" t="s">
        <v>172</v>
      </c>
      <c r="E128" s="45" t="s">
        <v>211</v>
      </c>
      <c r="F128" s="45" t="s">
        <v>205</v>
      </c>
      <c r="G128" s="35">
        <v>4</v>
      </c>
      <c r="H128" s="81">
        <v>16</v>
      </c>
      <c r="I128" s="82"/>
      <c r="J128" s="186" t="s">
        <v>160</v>
      </c>
      <c r="K128" s="47" t="s">
        <v>98</v>
      </c>
      <c r="L128" s="38" t="s">
        <v>99</v>
      </c>
      <c r="M128" s="35" t="s">
        <v>100</v>
      </c>
      <c r="N128" s="43"/>
      <c r="O128" s="47">
        <v>1</v>
      </c>
      <c r="P128" s="38" t="s">
        <v>200</v>
      </c>
      <c r="Q128" s="38" t="s">
        <v>143</v>
      </c>
      <c r="R128" s="38" t="s">
        <v>200</v>
      </c>
      <c r="S128" s="38">
        <v>1</v>
      </c>
      <c r="T128" s="38" t="s">
        <v>144</v>
      </c>
      <c r="U128" s="35" t="s">
        <v>101</v>
      </c>
      <c r="V128" s="38">
        <v>9</v>
      </c>
      <c r="W128" s="48"/>
    </row>
    <row r="129" spans="1:23" s="42" customFormat="1" ht="80.25" customHeight="1" x14ac:dyDescent="0.4">
      <c r="B129" s="32">
        <v>118</v>
      </c>
      <c r="C129" s="85" t="s">
        <v>222</v>
      </c>
      <c r="D129" s="47" t="s">
        <v>260</v>
      </c>
      <c r="E129" s="38" t="s">
        <v>258</v>
      </c>
      <c r="F129" s="38" t="s">
        <v>212</v>
      </c>
      <c r="G129" s="35">
        <v>4</v>
      </c>
      <c r="H129" s="81">
        <v>17</v>
      </c>
      <c r="I129" s="90" t="str">
        <f ca="1">IF(INDIRECT("補記シート!H63")="","",INDIRECT("補記シート!H63"))</f>
        <v/>
      </c>
      <c r="J129" s="186" t="s">
        <v>223</v>
      </c>
      <c r="K129" s="47" t="s">
        <v>127</v>
      </c>
      <c r="L129" s="35" t="s">
        <v>99</v>
      </c>
      <c r="M129" s="50" t="s">
        <v>224</v>
      </c>
      <c r="N129" s="86"/>
      <c r="O129" s="47">
        <v>7</v>
      </c>
      <c r="P129" s="38" t="s">
        <v>200</v>
      </c>
      <c r="Q129" s="38" t="s">
        <v>225</v>
      </c>
      <c r="R129" s="38" t="s">
        <v>200</v>
      </c>
      <c r="S129" s="38">
        <v>7</v>
      </c>
      <c r="T129" s="38" t="s">
        <v>129</v>
      </c>
      <c r="U129" s="35" t="s">
        <v>166</v>
      </c>
      <c r="V129" s="38">
        <v>9</v>
      </c>
      <c r="W129" s="48"/>
    </row>
    <row r="130" spans="1:23" s="42" customFormat="1" ht="79.5" customHeight="1" x14ac:dyDescent="0.4">
      <c r="B130" s="32">
        <v>119</v>
      </c>
      <c r="C130" s="85" t="s">
        <v>167</v>
      </c>
      <c r="D130" s="47" t="s">
        <v>172</v>
      </c>
      <c r="E130" s="38" t="s">
        <v>109</v>
      </c>
      <c r="F130" s="38" t="s">
        <v>194</v>
      </c>
      <c r="G130" s="35">
        <v>4</v>
      </c>
      <c r="H130" s="81">
        <v>18</v>
      </c>
      <c r="I130" s="169" t="str">
        <f ca="1">IF(INDIRECT("口座開設申請書!I24")="","",INDIRECT("口座開設申請書!I24"))</f>
        <v/>
      </c>
      <c r="J130" s="178" t="s">
        <v>226</v>
      </c>
      <c r="K130" s="52" t="s">
        <v>134</v>
      </c>
      <c r="L130" s="50" t="s">
        <v>227</v>
      </c>
      <c r="M130" s="53" t="s">
        <v>228</v>
      </c>
      <c r="N130" s="49"/>
      <c r="O130" s="58">
        <v>5</v>
      </c>
      <c r="P130" s="38" t="s">
        <v>200</v>
      </c>
      <c r="Q130" s="38" t="s">
        <v>102</v>
      </c>
      <c r="R130" s="35" t="s">
        <v>151</v>
      </c>
      <c r="S130" s="35" t="s">
        <v>151</v>
      </c>
      <c r="T130" s="35" t="s">
        <v>101</v>
      </c>
      <c r="U130" s="35" t="s">
        <v>172</v>
      </c>
      <c r="V130" s="38">
        <v>9</v>
      </c>
      <c r="W130" s="48"/>
    </row>
    <row r="131" spans="1:23" s="42" customFormat="1" ht="37.5" customHeight="1" x14ac:dyDescent="0.4">
      <c r="B131" s="32">
        <v>120</v>
      </c>
      <c r="C131" s="85" t="s">
        <v>173</v>
      </c>
      <c r="D131" s="47" t="s">
        <v>101</v>
      </c>
      <c r="E131" s="38" t="s">
        <v>109</v>
      </c>
      <c r="F131" s="38" t="s">
        <v>194</v>
      </c>
      <c r="G131" s="35">
        <v>4</v>
      </c>
      <c r="H131" s="81">
        <v>19</v>
      </c>
      <c r="I131" s="82"/>
      <c r="J131" s="186" t="s">
        <v>174</v>
      </c>
      <c r="K131" s="47" t="s">
        <v>98</v>
      </c>
      <c r="L131" s="35" t="s">
        <v>99</v>
      </c>
      <c r="M131" s="35" t="s">
        <v>100</v>
      </c>
      <c r="N131" s="49"/>
      <c r="O131" s="58" t="s">
        <v>175</v>
      </c>
      <c r="P131" s="38" t="s">
        <v>200</v>
      </c>
      <c r="Q131" s="38" t="s">
        <v>102</v>
      </c>
      <c r="R131" s="35" t="s">
        <v>101</v>
      </c>
      <c r="S131" s="35" t="s">
        <v>103</v>
      </c>
      <c r="T131" s="35" t="s">
        <v>101</v>
      </c>
      <c r="U131" s="35" t="s">
        <v>101</v>
      </c>
      <c r="V131" s="38">
        <v>9</v>
      </c>
      <c r="W131" s="48"/>
    </row>
    <row r="132" spans="1:23" s="42" customFormat="1" ht="56.25" customHeight="1" x14ac:dyDescent="0.4">
      <c r="B132" s="32">
        <v>121</v>
      </c>
      <c r="C132" s="83" t="s">
        <v>230</v>
      </c>
      <c r="D132" s="44" t="s">
        <v>241</v>
      </c>
      <c r="E132" s="45" t="s">
        <v>181</v>
      </c>
      <c r="F132" s="45" t="s">
        <v>194</v>
      </c>
      <c r="G132" s="35">
        <v>4</v>
      </c>
      <c r="H132" s="81">
        <v>20</v>
      </c>
      <c r="I132" s="90" t="s">
        <v>364</v>
      </c>
      <c r="J132" s="178" t="s">
        <v>232</v>
      </c>
      <c r="K132" s="52" t="s">
        <v>233</v>
      </c>
      <c r="L132" s="45" t="s">
        <v>234</v>
      </c>
      <c r="M132" s="35" t="s">
        <v>235</v>
      </c>
      <c r="N132" s="43"/>
      <c r="O132" s="47">
        <v>3</v>
      </c>
      <c r="P132" s="38" t="s">
        <v>250</v>
      </c>
      <c r="Q132" s="38" t="s">
        <v>102</v>
      </c>
      <c r="R132" s="35" t="s">
        <v>241</v>
      </c>
      <c r="S132" s="35" t="s">
        <v>241</v>
      </c>
      <c r="T132" s="35" t="s">
        <v>103</v>
      </c>
      <c r="U132" s="35" t="s">
        <v>101</v>
      </c>
      <c r="V132" s="38">
        <v>9</v>
      </c>
      <c r="W132" s="48"/>
    </row>
    <row r="133" spans="1:23" s="42" customFormat="1" ht="243.75" customHeight="1" x14ac:dyDescent="0.4">
      <c r="A133" s="59"/>
      <c r="B133" s="32">
        <v>122</v>
      </c>
      <c r="C133" s="83" t="s">
        <v>237</v>
      </c>
      <c r="D133" s="44" t="s">
        <v>101</v>
      </c>
      <c r="E133" s="45" t="s">
        <v>181</v>
      </c>
      <c r="F133" s="45" t="s">
        <v>194</v>
      </c>
      <c r="G133" s="35">
        <v>4</v>
      </c>
      <c r="H133" s="81">
        <v>21</v>
      </c>
      <c r="I133" s="90" t="str">
        <f ca="1">IF(INDIRECT("口座開設申請書!L35")="","",INDIRECT("口座開設申請書!L35"))</f>
        <v/>
      </c>
      <c r="J133" s="178" t="s">
        <v>238</v>
      </c>
      <c r="K133" s="52" t="s">
        <v>134</v>
      </c>
      <c r="L133" s="50" t="s">
        <v>239</v>
      </c>
      <c r="M133" s="53" t="s">
        <v>240</v>
      </c>
      <c r="N133" s="43"/>
      <c r="O133" s="47">
        <v>13</v>
      </c>
      <c r="P133" s="38" t="s">
        <v>200</v>
      </c>
      <c r="Q133" s="38" t="s">
        <v>102</v>
      </c>
      <c r="R133" s="35" t="s">
        <v>241</v>
      </c>
      <c r="S133" s="35" t="s">
        <v>103</v>
      </c>
      <c r="T133" s="35" t="s">
        <v>101</v>
      </c>
      <c r="U133" s="35" t="s">
        <v>101</v>
      </c>
      <c r="V133" s="38">
        <v>9</v>
      </c>
      <c r="W133" s="48"/>
    </row>
    <row r="134" spans="1:23" s="42" customFormat="1" ht="102" customHeight="1" x14ac:dyDescent="0.4">
      <c r="A134" s="59"/>
      <c r="B134" s="32">
        <v>123</v>
      </c>
      <c r="C134" s="83" t="s">
        <v>177</v>
      </c>
      <c r="D134" s="44" t="s">
        <v>151</v>
      </c>
      <c r="E134" s="45" t="s">
        <v>109</v>
      </c>
      <c r="F134" s="45" t="s">
        <v>194</v>
      </c>
      <c r="G134" s="35">
        <v>4</v>
      </c>
      <c r="H134" s="81">
        <v>22</v>
      </c>
      <c r="I134" s="90" t="str">
        <f ca="1">IF(INDIRECT("補記シート!D33")="","",INDIRECT("補記シート!D33"))</f>
        <v/>
      </c>
      <c r="J134" s="178" t="s">
        <v>242</v>
      </c>
      <c r="K134" s="47" t="s">
        <v>127</v>
      </c>
      <c r="L134" s="35" t="s">
        <v>99</v>
      </c>
      <c r="M134" s="50" t="s">
        <v>224</v>
      </c>
      <c r="N134" s="43"/>
      <c r="O134" s="47">
        <v>10</v>
      </c>
      <c r="P134" s="38" t="s">
        <v>200</v>
      </c>
      <c r="Q134" s="38" t="s">
        <v>102</v>
      </c>
      <c r="R134" s="35" t="s">
        <v>166</v>
      </c>
      <c r="S134" s="35" t="s">
        <v>101</v>
      </c>
      <c r="T134" s="35" t="s">
        <v>101</v>
      </c>
      <c r="U134" s="35" t="s">
        <v>166</v>
      </c>
      <c r="V134" s="38">
        <v>9</v>
      </c>
      <c r="W134" s="48"/>
    </row>
    <row r="135" spans="1:23" s="42" customFormat="1" ht="75" customHeight="1" x14ac:dyDescent="0.4">
      <c r="A135" s="59"/>
      <c r="B135" s="32">
        <v>124</v>
      </c>
      <c r="C135" s="83" t="s">
        <v>243</v>
      </c>
      <c r="D135" s="44" t="s">
        <v>166</v>
      </c>
      <c r="E135" s="45" t="s">
        <v>181</v>
      </c>
      <c r="F135" s="45" t="s">
        <v>194</v>
      </c>
      <c r="G135" s="35">
        <v>4</v>
      </c>
      <c r="H135" s="81">
        <v>23</v>
      </c>
      <c r="I135" s="168" t="str">
        <f ca="1">IF(I125="","",LEFT(I125,4)&amp;"/"&amp;MID(I125,5,2)&amp;"/"&amp;RIGHT(I125,2))</f>
        <v/>
      </c>
      <c r="J135" s="178" t="s">
        <v>244</v>
      </c>
      <c r="K135" s="52" t="s">
        <v>276</v>
      </c>
      <c r="L135" s="35" t="s">
        <v>99</v>
      </c>
      <c r="M135" s="50" t="s">
        <v>245</v>
      </c>
      <c r="N135" s="43"/>
      <c r="O135" s="47">
        <v>10</v>
      </c>
      <c r="P135" s="38" t="s">
        <v>246</v>
      </c>
      <c r="Q135" s="38" t="s">
        <v>102</v>
      </c>
      <c r="R135" s="35" t="s">
        <v>103</v>
      </c>
      <c r="S135" s="35" t="s">
        <v>101</v>
      </c>
      <c r="T135" s="35" t="s">
        <v>101</v>
      </c>
      <c r="U135" s="35" t="s">
        <v>151</v>
      </c>
      <c r="V135" s="38">
        <v>9</v>
      </c>
      <c r="W135" s="48"/>
    </row>
    <row r="136" spans="1:23" s="42" customFormat="1" ht="101.25" customHeight="1" x14ac:dyDescent="0.4">
      <c r="A136" s="59"/>
      <c r="B136" s="32">
        <v>125</v>
      </c>
      <c r="C136" s="83" t="s">
        <v>277</v>
      </c>
      <c r="D136" s="44" t="s">
        <v>103</v>
      </c>
      <c r="E136" s="45" t="s">
        <v>109</v>
      </c>
      <c r="F136" s="45" t="s">
        <v>194</v>
      </c>
      <c r="G136" s="35">
        <v>4</v>
      </c>
      <c r="H136" s="81">
        <v>24</v>
      </c>
      <c r="I136" s="169" t="str">
        <f ca="1">LEFT(I122,4)&amp;"/"&amp;MID(I122,5,2)&amp;"/"&amp;RIGHT(I122,2)</f>
        <v>0//0</v>
      </c>
      <c r="J136" s="178" t="s">
        <v>248</v>
      </c>
      <c r="K136" s="52" t="s">
        <v>134</v>
      </c>
      <c r="L136" s="35" t="s">
        <v>99</v>
      </c>
      <c r="M136" s="50" t="s">
        <v>249</v>
      </c>
      <c r="N136" s="49"/>
      <c r="O136" s="47">
        <v>10</v>
      </c>
      <c r="P136" s="38" t="s">
        <v>250</v>
      </c>
      <c r="Q136" s="38" t="s">
        <v>102</v>
      </c>
      <c r="R136" s="35" t="s">
        <v>101</v>
      </c>
      <c r="S136" s="35" t="s">
        <v>103</v>
      </c>
      <c r="T136" s="35" t="s">
        <v>103</v>
      </c>
      <c r="U136" s="35" t="s">
        <v>101</v>
      </c>
      <c r="V136" s="38">
        <v>9</v>
      </c>
      <c r="W136" s="48"/>
    </row>
    <row r="137" spans="1:23" s="42" customFormat="1" ht="87.75" customHeight="1" x14ac:dyDescent="0.4">
      <c r="A137" s="59"/>
      <c r="B137" s="32">
        <v>126</v>
      </c>
      <c r="C137" s="83" t="s">
        <v>190</v>
      </c>
      <c r="D137" s="44" t="s">
        <v>151</v>
      </c>
      <c r="E137" s="45" t="s">
        <v>109</v>
      </c>
      <c r="F137" s="45" t="s">
        <v>194</v>
      </c>
      <c r="G137" s="35">
        <v>4</v>
      </c>
      <c r="H137" s="81">
        <v>25</v>
      </c>
      <c r="I137" s="170">
        <v>401768</v>
      </c>
      <c r="J137" s="178" t="s">
        <v>251</v>
      </c>
      <c r="K137" s="52" t="s">
        <v>98</v>
      </c>
      <c r="L137" s="35" t="s">
        <v>99</v>
      </c>
      <c r="M137" s="91" t="s">
        <v>252</v>
      </c>
      <c r="N137" s="86"/>
      <c r="O137" s="47">
        <v>10</v>
      </c>
      <c r="P137" s="38" t="s">
        <v>246</v>
      </c>
      <c r="Q137" s="38" t="s">
        <v>102</v>
      </c>
      <c r="R137" s="35" t="s">
        <v>103</v>
      </c>
      <c r="S137" s="35" t="s">
        <v>103</v>
      </c>
      <c r="T137" s="35" t="s">
        <v>101</v>
      </c>
      <c r="U137" s="35" t="s">
        <v>104</v>
      </c>
      <c r="V137" s="38">
        <v>9</v>
      </c>
      <c r="W137" s="48"/>
    </row>
    <row r="138" spans="1:23" s="42" customFormat="1" ht="87.75" customHeight="1" thickBot="1" x14ac:dyDescent="0.45">
      <c r="A138" s="59"/>
      <c r="B138" s="32">
        <v>127</v>
      </c>
      <c r="C138" s="92" t="s">
        <v>193</v>
      </c>
      <c r="D138" s="93" t="s">
        <v>103</v>
      </c>
      <c r="E138" s="94" t="s">
        <v>109</v>
      </c>
      <c r="F138" s="94" t="s">
        <v>194</v>
      </c>
      <c r="G138" s="95">
        <v>4</v>
      </c>
      <c r="H138" s="96">
        <v>26</v>
      </c>
      <c r="I138" s="171">
        <v>401768</v>
      </c>
      <c r="J138" s="178" t="s">
        <v>251</v>
      </c>
      <c r="K138" s="97" t="s">
        <v>98</v>
      </c>
      <c r="L138" s="95" t="s">
        <v>99</v>
      </c>
      <c r="M138" s="98" t="s">
        <v>252</v>
      </c>
      <c r="N138" s="99"/>
      <c r="O138" s="100">
        <v>10</v>
      </c>
      <c r="P138" s="101" t="s">
        <v>200</v>
      </c>
      <c r="Q138" s="101" t="s">
        <v>102</v>
      </c>
      <c r="R138" s="95" t="s">
        <v>101</v>
      </c>
      <c r="S138" s="95" t="s">
        <v>104</v>
      </c>
      <c r="T138" s="95" t="s">
        <v>103</v>
      </c>
      <c r="U138" s="95" t="s">
        <v>101</v>
      </c>
      <c r="V138" s="38">
        <v>9</v>
      </c>
      <c r="W138" s="102"/>
    </row>
    <row r="139" spans="1:23" s="80" customFormat="1" ht="25.7" customHeight="1" thickTop="1" x14ac:dyDescent="0.4">
      <c r="A139" s="69">
        <v>5</v>
      </c>
      <c r="B139" s="70">
        <v>128</v>
      </c>
      <c r="C139" s="71" t="s">
        <v>91</v>
      </c>
      <c r="D139" s="72" t="s">
        <v>196</v>
      </c>
      <c r="E139" s="73" t="s">
        <v>94</v>
      </c>
      <c r="F139" s="73" t="s">
        <v>194</v>
      </c>
      <c r="G139" s="73">
        <v>5</v>
      </c>
      <c r="H139" s="74">
        <v>1</v>
      </c>
      <c r="I139" s="75"/>
      <c r="J139" s="185" t="s">
        <v>110</v>
      </c>
      <c r="K139" s="72" t="s">
        <v>98</v>
      </c>
      <c r="L139" s="73" t="s">
        <v>99</v>
      </c>
      <c r="M139" s="73" t="s">
        <v>100</v>
      </c>
      <c r="N139" s="76"/>
      <c r="O139" s="77" t="s">
        <v>104</v>
      </c>
      <c r="P139" s="78" t="s">
        <v>196</v>
      </c>
      <c r="Q139" s="79" t="s">
        <v>102</v>
      </c>
      <c r="R139" s="79" t="s">
        <v>101</v>
      </c>
      <c r="S139" s="79" t="s">
        <v>241</v>
      </c>
      <c r="T139" s="79" t="s">
        <v>101</v>
      </c>
      <c r="U139" s="73" t="s">
        <v>101</v>
      </c>
      <c r="V139" s="73" t="s">
        <v>241</v>
      </c>
      <c r="W139" s="71"/>
    </row>
    <row r="140" spans="1:23" s="80" customFormat="1" ht="18.75" customHeight="1" x14ac:dyDescent="0.4">
      <c r="A140" s="69"/>
      <c r="B140" s="32">
        <v>129</v>
      </c>
      <c r="C140" s="40" t="s">
        <v>105</v>
      </c>
      <c r="D140" s="34" t="s">
        <v>103</v>
      </c>
      <c r="E140" s="35" t="s">
        <v>109</v>
      </c>
      <c r="F140" s="35" t="s">
        <v>194</v>
      </c>
      <c r="G140" s="35">
        <v>5</v>
      </c>
      <c r="H140" s="81">
        <v>2</v>
      </c>
      <c r="I140" s="82"/>
      <c r="J140" s="178" t="s">
        <v>110</v>
      </c>
      <c r="K140" s="34" t="s">
        <v>98</v>
      </c>
      <c r="L140" s="35" t="s">
        <v>99</v>
      </c>
      <c r="M140" s="35" t="s">
        <v>100</v>
      </c>
      <c r="N140" s="33"/>
      <c r="O140" s="37" t="s">
        <v>101</v>
      </c>
      <c r="P140" s="38" t="s">
        <v>103</v>
      </c>
      <c r="Q140" s="39" t="s">
        <v>102</v>
      </c>
      <c r="R140" s="39" t="s">
        <v>104</v>
      </c>
      <c r="S140" s="39" t="s">
        <v>104</v>
      </c>
      <c r="T140" s="39" t="s">
        <v>103</v>
      </c>
      <c r="U140" s="35" t="s">
        <v>103</v>
      </c>
      <c r="V140" s="35" t="s">
        <v>103</v>
      </c>
      <c r="W140" s="40"/>
    </row>
    <row r="141" spans="1:23" s="80" customFormat="1" ht="18.75" customHeight="1" x14ac:dyDescent="0.4">
      <c r="A141" s="69"/>
      <c r="B141" s="32">
        <v>130</v>
      </c>
      <c r="C141" s="40" t="s">
        <v>108</v>
      </c>
      <c r="D141" s="34" t="s">
        <v>101</v>
      </c>
      <c r="E141" s="35" t="s">
        <v>109</v>
      </c>
      <c r="F141" s="35" t="s">
        <v>194</v>
      </c>
      <c r="G141" s="35">
        <v>5</v>
      </c>
      <c r="H141" s="81">
        <v>3</v>
      </c>
      <c r="I141" s="82"/>
      <c r="J141" s="178" t="s">
        <v>197</v>
      </c>
      <c r="K141" s="34" t="s">
        <v>98</v>
      </c>
      <c r="L141" s="35" t="s">
        <v>99</v>
      </c>
      <c r="M141" s="35" t="s">
        <v>100</v>
      </c>
      <c r="N141" s="33"/>
      <c r="O141" s="37" t="s">
        <v>101</v>
      </c>
      <c r="P141" s="38" t="s">
        <v>104</v>
      </c>
      <c r="Q141" s="39" t="s">
        <v>102</v>
      </c>
      <c r="R141" s="39" t="s">
        <v>103</v>
      </c>
      <c r="S141" s="39" t="s">
        <v>101</v>
      </c>
      <c r="T141" s="39" t="s">
        <v>103</v>
      </c>
      <c r="U141" s="35" t="s">
        <v>104</v>
      </c>
      <c r="V141" s="35" t="s">
        <v>101</v>
      </c>
      <c r="W141" s="40"/>
    </row>
    <row r="142" spans="1:23" s="80" customFormat="1" ht="18.75" customHeight="1" x14ac:dyDescent="0.4">
      <c r="B142" s="32">
        <v>131</v>
      </c>
      <c r="C142" s="40" t="s">
        <v>111</v>
      </c>
      <c r="D142" s="34" t="s">
        <v>103</v>
      </c>
      <c r="E142" s="35" t="s">
        <v>109</v>
      </c>
      <c r="F142" s="35" t="s">
        <v>194</v>
      </c>
      <c r="G142" s="35">
        <v>5</v>
      </c>
      <c r="H142" s="81">
        <v>4</v>
      </c>
      <c r="I142" s="82"/>
      <c r="J142" s="178" t="s">
        <v>110</v>
      </c>
      <c r="K142" s="34" t="s">
        <v>98</v>
      </c>
      <c r="L142" s="35" t="s">
        <v>99</v>
      </c>
      <c r="M142" s="35" t="s">
        <v>100</v>
      </c>
      <c r="N142" s="33"/>
      <c r="O142" s="37" t="s">
        <v>101</v>
      </c>
      <c r="P142" s="38" t="s">
        <v>101</v>
      </c>
      <c r="Q142" s="39" t="s">
        <v>102</v>
      </c>
      <c r="R142" s="39" t="s">
        <v>103</v>
      </c>
      <c r="S142" s="39" t="s">
        <v>103</v>
      </c>
      <c r="T142" s="39" t="s">
        <v>101</v>
      </c>
      <c r="U142" s="35" t="s">
        <v>101</v>
      </c>
      <c r="V142" s="35" t="s">
        <v>101</v>
      </c>
      <c r="W142" s="40"/>
    </row>
    <row r="143" spans="1:23" s="80" customFormat="1" ht="18.75" customHeight="1" x14ac:dyDescent="0.4">
      <c r="B143" s="32">
        <v>132</v>
      </c>
      <c r="C143" s="40" t="s">
        <v>112</v>
      </c>
      <c r="D143" s="34" t="s">
        <v>101</v>
      </c>
      <c r="E143" s="35" t="s">
        <v>109</v>
      </c>
      <c r="F143" s="35" t="s">
        <v>194</v>
      </c>
      <c r="G143" s="35">
        <v>5</v>
      </c>
      <c r="H143" s="81">
        <v>5</v>
      </c>
      <c r="I143" s="82"/>
      <c r="J143" s="178" t="s">
        <v>110</v>
      </c>
      <c r="K143" s="34" t="s">
        <v>98</v>
      </c>
      <c r="L143" s="35" t="s">
        <v>99</v>
      </c>
      <c r="M143" s="35" t="s">
        <v>100</v>
      </c>
      <c r="N143" s="33"/>
      <c r="O143" s="37" t="s">
        <v>104</v>
      </c>
      <c r="P143" s="38" t="s">
        <v>101</v>
      </c>
      <c r="Q143" s="39" t="s">
        <v>102</v>
      </c>
      <c r="R143" s="39" t="s">
        <v>101</v>
      </c>
      <c r="S143" s="39" t="s">
        <v>103</v>
      </c>
      <c r="T143" s="39" t="s">
        <v>101</v>
      </c>
      <c r="U143" s="35" t="s">
        <v>101</v>
      </c>
      <c r="V143" s="35" t="s">
        <v>101</v>
      </c>
      <c r="W143" s="40"/>
    </row>
    <row r="144" spans="1:23" s="42" customFormat="1" ht="18.75" customHeight="1" x14ac:dyDescent="0.4">
      <c r="B144" s="32">
        <v>133</v>
      </c>
      <c r="C144" s="83" t="s">
        <v>113</v>
      </c>
      <c r="D144" s="44" t="s">
        <v>101</v>
      </c>
      <c r="E144" s="45" t="s">
        <v>187</v>
      </c>
      <c r="F144" s="45" t="s">
        <v>198</v>
      </c>
      <c r="G144" s="35">
        <v>5</v>
      </c>
      <c r="H144" s="81">
        <v>6</v>
      </c>
      <c r="I144" s="84">
        <v>632000</v>
      </c>
      <c r="J144" s="186">
        <v>632000</v>
      </c>
      <c r="K144" s="34" t="s">
        <v>98</v>
      </c>
      <c r="L144" s="35" t="s">
        <v>99</v>
      </c>
      <c r="M144" s="35" t="s">
        <v>199</v>
      </c>
      <c r="N144" s="43"/>
      <c r="O144" s="47">
        <v>6</v>
      </c>
      <c r="P144" s="38" t="s">
        <v>200</v>
      </c>
      <c r="Q144" s="38" t="s">
        <v>117</v>
      </c>
      <c r="R144" s="38" t="s">
        <v>200</v>
      </c>
      <c r="S144" s="38">
        <v>6</v>
      </c>
      <c r="T144" s="38" t="s">
        <v>118</v>
      </c>
      <c r="U144" s="35" t="s">
        <v>103</v>
      </c>
      <c r="V144" s="38">
        <v>9</v>
      </c>
      <c r="W144" s="48"/>
    </row>
    <row r="145" spans="1:23" s="42" customFormat="1" ht="18.75" customHeight="1" x14ac:dyDescent="0.4">
      <c r="B145" s="32">
        <v>134</v>
      </c>
      <c r="C145" s="83" t="s">
        <v>119</v>
      </c>
      <c r="D145" s="44" t="s">
        <v>101</v>
      </c>
      <c r="E145" s="45" t="s">
        <v>109</v>
      </c>
      <c r="F145" s="45" t="s">
        <v>198</v>
      </c>
      <c r="G145" s="35">
        <v>5</v>
      </c>
      <c r="H145" s="81">
        <v>7</v>
      </c>
      <c r="I145" s="84" t="s">
        <v>122</v>
      </c>
      <c r="J145" s="186" t="s">
        <v>122</v>
      </c>
      <c r="K145" s="34" t="s">
        <v>98</v>
      </c>
      <c r="L145" s="35" t="s">
        <v>99</v>
      </c>
      <c r="M145" s="35" t="s">
        <v>123</v>
      </c>
      <c r="N145" s="43"/>
      <c r="O145" s="47">
        <v>3</v>
      </c>
      <c r="P145" s="38" t="s">
        <v>200</v>
      </c>
      <c r="Q145" s="38" t="s">
        <v>117</v>
      </c>
      <c r="R145" s="38" t="s">
        <v>200</v>
      </c>
      <c r="S145" s="38">
        <v>3</v>
      </c>
      <c r="T145" s="38" t="s">
        <v>124</v>
      </c>
      <c r="U145" s="35" t="s">
        <v>101</v>
      </c>
      <c r="V145" s="38">
        <v>9</v>
      </c>
      <c r="W145" s="48"/>
    </row>
    <row r="146" spans="1:23" s="42" customFormat="1" ht="37.5" customHeight="1" x14ac:dyDescent="0.4">
      <c r="B146" s="32">
        <v>135</v>
      </c>
      <c r="C146" s="85" t="s">
        <v>125</v>
      </c>
      <c r="D146" s="47" t="s">
        <v>126</v>
      </c>
      <c r="E146" s="38" t="s">
        <v>109</v>
      </c>
      <c r="F146" s="45" t="s">
        <v>198</v>
      </c>
      <c r="G146" s="35">
        <v>5</v>
      </c>
      <c r="H146" s="81">
        <v>8</v>
      </c>
      <c r="I146" s="90">
        <f ca="1">INDIRECT("補記シート!D34")</f>
        <v>0</v>
      </c>
      <c r="J146" s="186"/>
      <c r="K146" s="47" t="s">
        <v>127</v>
      </c>
      <c r="L146" s="35" t="s">
        <v>99</v>
      </c>
      <c r="M146" s="50" t="s">
        <v>128</v>
      </c>
      <c r="N146" s="49"/>
      <c r="O146" s="47">
        <v>7</v>
      </c>
      <c r="P146" s="38" t="s">
        <v>200</v>
      </c>
      <c r="Q146" s="38" t="s">
        <v>117</v>
      </c>
      <c r="R146" s="38" t="s">
        <v>200</v>
      </c>
      <c r="S146" s="38">
        <v>7</v>
      </c>
      <c r="T146" s="38" t="s">
        <v>129</v>
      </c>
      <c r="U146" s="35" t="s">
        <v>101</v>
      </c>
      <c r="V146" s="38">
        <v>9</v>
      </c>
      <c r="W146" s="48"/>
    </row>
    <row r="147" spans="1:23" s="42" customFormat="1" ht="37.5" customHeight="1" x14ac:dyDescent="0.4">
      <c r="B147" s="32">
        <v>136</v>
      </c>
      <c r="C147" s="85" t="s">
        <v>201</v>
      </c>
      <c r="D147" s="47" t="s">
        <v>126</v>
      </c>
      <c r="E147" s="38" t="s">
        <v>256</v>
      </c>
      <c r="F147" s="45" t="s">
        <v>198</v>
      </c>
      <c r="G147" s="35">
        <v>5</v>
      </c>
      <c r="H147" s="81">
        <v>9</v>
      </c>
      <c r="I147" s="90" t="str">
        <f ca="1">IF(INDIRECT("口座開設申請書!C36")="","",INDIRECT("口座開設申請書!C36"))</f>
        <v/>
      </c>
      <c r="J147" s="178" t="s">
        <v>202</v>
      </c>
      <c r="K147" s="52" t="s">
        <v>134</v>
      </c>
      <c r="L147" s="50" t="s">
        <v>203</v>
      </c>
      <c r="M147" s="53" t="s">
        <v>171</v>
      </c>
      <c r="N147" s="86"/>
      <c r="O147" s="47">
        <v>2</v>
      </c>
      <c r="P147" s="38" t="s">
        <v>200</v>
      </c>
      <c r="Q147" s="38" t="s">
        <v>117</v>
      </c>
      <c r="R147" s="38" t="s">
        <v>200</v>
      </c>
      <c r="S147" s="38">
        <v>2</v>
      </c>
      <c r="T147" s="38" t="s">
        <v>118</v>
      </c>
      <c r="U147" s="35" t="s">
        <v>151</v>
      </c>
      <c r="V147" s="38">
        <v>9</v>
      </c>
      <c r="W147" s="48"/>
    </row>
    <row r="148" spans="1:23" s="42" customFormat="1" ht="90.75" customHeight="1" x14ac:dyDescent="0.4">
      <c r="B148" s="32">
        <v>137</v>
      </c>
      <c r="C148" s="83" t="s">
        <v>204</v>
      </c>
      <c r="D148" s="44" t="s">
        <v>126</v>
      </c>
      <c r="E148" s="45" t="s">
        <v>109</v>
      </c>
      <c r="F148" s="45" t="s">
        <v>257</v>
      </c>
      <c r="G148" s="35">
        <v>5</v>
      </c>
      <c r="H148" s="81">
        <v>10</v>
      </c>
      <c r="I148" s="90">
        <f ca="1">INDIRECT("補記シート!D35")</f>
        <v>0</v>
      </c>
      <c r="J148" s="178" t="s">
        <v>206</v>
      </c>
      <c r="K148" s="52" t="s">
        <v>127</v>
      </c>
      <c r="L148" s="50" t="s">
        <v>135</v>
      </c>
      <c r="M148" s="53" t="s">
        <v>207</v>
      </c>
      <c r="N148" s="87"/>
      <c r="O148" s="47">
        <v>8</v>
      </c>
      <c r="P148" s="38" t="s">
        <v>200</v>
      </c>
      <c r="Q148" s="38" t="s">
        <v>117</v>
      </c>
      <c r="R148" s="38" t="s">
        <v>200</v>
      </c>
      <c r="S148" s="38">
        <v>8</v>
      </c>
      <c r="T148" s="38" t="s">
        <v>118</v>
      </c>
      <c r="U148" s="35" t="s">
        <v>104</v>
      </c>
      <c r="V148" s="38">
        <v>9</v>
      </c>
      <c r="W148" s="48"/>
    </row>
    <row r="149" spans="1:23" s="42" customFormat="1" ht="85.5" customHeight="1" x14ac:dyDescent="0.4">
      <c r="B149" s="32">
        <v>138</v>
      </c>
      <c r="C149" s="83" t="s">
        <v>137</v>
      </c>
      <c r="D149" s="44" t="s">
        <v>126</v>
      </c>
      <c r="E149" s="45" t="s">
        <v>109</v>
      </c>
      <c r="F149" s="45" t="s">
        <v>198</v>
      </c>
      <c r="G149" s="35">
        <v>5</v>
      </c>
      <c r="H149" s="81">
        <v>11</v>
      </c>
      <c r="I149" s="174" t="str">
        <f ca="1">IF(AND(OR(INDIRECT("口座開設申請書!I22")="新規開設",(INDIRECT("口座開設申請書!I22")="追加開設")),INDIRECT("口座開設申請書!C36")&lt;&gt;""),"1",IF(AND(INDIRECT("口座開設申請書!I22")="利用目的の変更",INDIRECT("口座開設申請書!C36")&lt;&gt;""),"2",""))</f>
        <v/>
      </c>
      <c r="J149" s="182" t="s">
        <v>208</v>
      </c>
      <c r="K149" s="52" t="s">
        <v>134</v>
      </c>
      <c r="L149" s="50" t="s">
        <v>209</v>
      </c>
      <c r="M149" s="50" t="s">
        <v>210</v>
      </c>
      <c r="N149" s="87"/>
      <c r="O149" s="47">
        <v>1</v>
      </c>
      <c r="P149" s="38" t="s">
        <v>200</v>
      </c>
      <c r="Q149" s="38" t="s">
        <v>117</v>
      </c>
      <c r="R149" s="38" t="s">
        <v>200</v>
      </c>
      <c r="S149" s="38">
        <v>1</v>
      </c>
      <c r="T149" s="38" t="s">
        <v>118</v>
      </c>
      <c r="U149" s="35" t="s">
        <v>151</v>
      </c>
      <c r="V149" s="38">
        <v>9</v>
      </c>
      <c r="W149" s="48"/>
    </row>
    <row r="150" spans="1:23" s="42" customFormat="1" ht="37.5" customHeight="1" x14ac:dyDescent="0.4">
      <c r="B150" s="32">
        <v>139</v>
      </c>
      <c r="C150" s="85" t="s">
        <v>140</v>
      </c>
      <c r="D150" s="47" t="s">
        <v>101</v>
      </c>
      <c r="E150" s="38" t="s">
        <v>159</v>
      </c>
      <c r="F150" s="45" t="s">
        <v>257</v>
      </c>
      <c r="G150" s="35">
        <v>5</v>
      </c>
      <c r="H150" s="81">
        <v>12</v>
      </c>
      <c r="I150" s="82"/>
      <c r="J150" s="186" t="s">
        <v>272</v>
      </c>
      <c r="K150" s="47" t="s">
        <v>98</v>
      </c>
      <c r="L150" s="38" t="s">
        <v>99</v>
      </c>
      <c r="M150" s="35" t="s">
        <v>100</v>
      </c>
      <c r="N150" s="49"/>
      <c r="O150" s="47">
        <v>1</v>
      </c>
      <c r="P150" s="38" t="s">
        <v>200</v>
      </c>
      <c r="Q150" s="38" t="s">
        <v>143</v>
      </c>
      <c r="R150" s="38" t="s">
        <v>200</v>
      </c>
      <c r="S150" s="38">
        <v>1</v>
      </c>
      <c r="T150" s="38" t="s">
        <v>144</v>
      </c>
      <c r="U150" s="35" t="s">
        <v>101</v>
      </c>
      <c r="V150" s="38">
        <v>9</v>
      </c>
      <c r="W150" s="48"/>
    </row>
    <row r="151" spans="1:23" s="42" customFormat="1" ht="188.25" customHeight="1" x14ac:dyDescent="0.4">
      <c r="B151" s="32">
        <v>140</v>
      </c>
      <c r="C151" s="83" t="s">
        <v>145</v>
      </c>
      <c r="D151" s="44" t="s">
        <v>126</v>
      </c>
      <c r="E151" s="45" t="s">
        <v>146</v>
      </c>
      <c r="F151" s="45" t="s">
        <v>198</v>
      </c>
      <c r="G151" s="35">
        <v>5</v>
      </c>
      <c r="H151" s="81">
        <v>13</v>
      </c>
      <c r="I151" s="90" t="str">
        <f ca="1">IF(I149="1",TEXT(DATE(INDIRECT("口座開設申請書!I23"),INDIRECT("口座開設申請書!N23"),INDIRECT("口座開設申請書!S23")),"YYYYMMDD"),"")</f>
        <v/>
      </c>
      <c r="J151" s="178" t="s">
        <v>213</v>
      </c>
      <c r="K151" s="52" t="s">
        <v>134</v>
      </c>
      <c r="L151" s="38" t="s">
        <v>99</v>
      </c>
      <c r="M151" s="53" t="s">
        <v>214</v>
      </c>
      <c r="N151" s="87"/>
      <c r="O151" s="47">
        <v>8</v>
      </c>
      <c r="P151" s="38" t="s">
        <v>200</v>
      </c>
      <c r="Q151" s="38" t="s">
        <v>148</v>
      </c>
      <c r="R151" s="38" t="s">
        <v>200</v>
      </c>
      <c r="S151" s="38">
        <v>8</v>
      </c>
      <c r="T151" s="38" t="s">
        <v>118</v>
      </c>
      <c r="U151" s="88" t="s">
        <v>215</v>
      </c>
      <c r="V151" s="38">
        <v>9</v>
      </c>
      <c r="W151" s="48"/>
    </row>
    <row r="152" spans="1:23" s="42" customFormat="1" ht="37.5" customHeight="1" x14ac:dyDescent="0.4">
      <c r="B152" s="32">
        <v>141</v>
      </c>
      <c r="C152" s="83" t="s">
        <v>150</v>
      </c>
      <c r="D152" s="44" t="s">
        <v>172</v>
      </c>
      <c r="E152" s="45" t="s">
        <v>141</v>
      </c>
      <c r="F152" s="45" t="s">
        <v>257</v>
      </c>
      <c r="G152" s="35">
        <v>5</v>
      </c>
      <c r="H152" s="81">
        <v>14</v>
      </c>
      <c r="I152" s="82"/>
      <c r="J152" s="186" t="s">
        <v>160</v>
      </c>
      <c r="K152" s="47" t="s">
        <v>98</v>
      </c>
      <c r="L152" s="38" t="s">
        <v>99</v>
      </c>
      <c r="M152" s="35" t="s">
        <v>100</v>
      </c>
      <c r="N152" s="43"/>
      <c r="O152" s="47">
        <v>1</v>
      </c>
      <c r="P152" s="38" t="s">
        <v>200</v>
      </c>
      <c r="Q152" s="38" t="s">
        <v>143</v>
      </c>
      <c r="R152" s="38" t="s">
        <v>200</v>
      </c>
      <c r="S152" s="38">
        <v>1</v>
      </c>
      <c r="T152" s="38" t="s">
        <v>144</v>
      </c>
      <c r="U152" s="35" t="s">
        <v>101</v>
      </c>
      <c r="V152" s="38">
        <v>9</v>
      </c>
      <c r="W152" s="48"/>
    </row>
    <row r="153" spans="1:23" s="42" customFormat="1" ht="114.75" customHeight="1" x14ac:dyDescent="0.4">
      <c r="B153" s="32">
        <v>142</v>
      </c>
      <c r="C153" s="83" t="s">
        <v>154</v>
      </c>
      <c r="D153" s="44" t="s">
        <v>260</v>
      </c>
      <c r="E153" s="45" t="s">
        <v>146</v>
      </c>
      <c r="F153" s="45" t="s">
        <v>198</v>
      </c>
      <c r="G153" s="35">
        <v>5</v>
      </c>
      <c r="H153" s="81">
        <v>15</v>
      </c>
      <c r="I153" s="174" t="str">
        <f ca="1">IF(INDIRECT("口座開設申請書!I22")="新規開設","29991231",IF(INDIRECT("口座開設申請書!I22")="追加開設","29991231",IF(INDIRECT("口座開設申請書!I22")="利用目的の変更","","")))</f>
        <v/>
      </c>
      <c r="J153" s="178" t="s">
        <v>218</v>
      </c>
      <c r="K153" s="52" t="s">
        <v>134</v>
      </c>
      <c r="L153" s="38" t="s">
        <v>99</v>
      </c>
      <c r="M153" s="50" t="s">
        <v>219</v>
      </c>
      <c r="N153" s="87"/>
      <c r="O153" s="47">
        <v>8</v>
      </c>
      <c r="P153" s="38" t="s">
        <v>200</v>
      </c>
      <c r="Q153" s="38" t="s">
        <v>261</v>
      </c>
      <c r="R153" s="38" t="s">
        <v>200</v>
      </c>
      <c r="S153" s="38">
        <v>8</v>
      </c>
      <c r="T153" s="89">
        <v>9</v>
      </c>
      <c r="U153" s="35" t="s">
        <v>101</v>
      </c>
      <c r="V153" s="38">
        <v>9</v>
      </c>
      <c r="W153" s="48"/>
    </row>
    <row r="154" spans="1:23" s="42" customFormat="1" ht="37.5" customHeight="1" x14ac:dyDescent="0.4">
      <c r="B154" s="32">
        <v>143</v>
      </c>
      <c r="C154" s="83" t="s">
        <v>221</v>
      </c>
      <c r="D154" s="44" t="s">
        <v>101</v>
      </c>
      <c r="E154" s="45" t="s">
        <v>211</v>
      </c>
      <c r="F154" s="45" t="s">
        <v>205</v>
      </c>
      <c r="G154" s="35">
        <v>5</v>
      </c>
      <c r="H154" s="81">
        <v>16</v>
      </c>
      <c r="I154" s="82"/>
      <c r="J154" s="186" t="s">
        <v>160</v>
      </c>
      <c r="K154" s="47" t="s">
        <v>98</v>
      </c>
      <c r="L154" s="38" t="s">
        <v>99</v>
      </c>
      <c r="M154" s="35" t="s">
        <v>100</v>
      </c>
      <c r="N154" s="43"/>
      <c r="O154" s="47">
        <v>1</v>
      </c>
      <c r="P154" s="38" t="s">
        <v>200</v>
      </c>
      <c r="Q154" s="38" t="s">
        <v>143</v>
      </c>
      <c r="R154" s="38" t="s">
        <v>200</v>
      </c>
      <c r="S154" s="38">
        <v>1</v>
      </c>
      <c r="T154" s="38" t="s">
        <v>144</v>
      </c>
      <c r="U154" s="35" t="s">
        <v>101</v>
      </c>
      <c r="V154" s="38">
        <v>9</v>
      </c>
      <c r="W154" s="48"/>
    </row>
    <row r="155" spans="1:23" s="42" customFormat="1" ht="80.25" customHeight="1" x14ac:dyDescent="0.4">
      <c r="B155" s="32">
        <v>144</v>
      </c>
      <c r="C155" s="85" t="s">
        <v>222</v>
      </c>
      <c r="D155" s="47" t="s">
        <v>126</v>
      </c>
      <c r="E155" s="38" t="s">
        <v>258</v>
      </c>
      <c r="F155" s="38" t="s">
        <v>212</v>
      </c>
      <c r="G155" s="35">
        <v>5</v>
      </c>
      <c r="H155" s="81">
        <v>17</v>
      </c>
      <c r="I155" s="90" t="str">
        <f ca="1">IF(INDIRECT("補記シート!H63")="","",INDIRECT("補記シート!H63"))</f>
        <v/>
      </c>
      <c r="J155" s="186" t="s">
        <v>223</v>
      </c>
      <c r="K155" s="47" t="s">
        <v>127</v>
      </c>
      <c r="L155" s="35" t="s">
        <v>99</v>
      </c>
      <c r="M155" s="50" t="s">
        <v>224</v>
      </c>
      <c r="N155" s="86"/>
      <c r="O155" s="47">
        <v>7</v>
      </c>
      <c r="P155" s="38" t="s">
        <v>200</v>
      </c>
      <c r="Q155" s="38" t="s">
        <v>225</v>
      </c>
      <c r="R155" s="38" t="s">
        <v>200</v>
      </c>
      <c r="S155" s="38">
        <v>7</v>
      </c>
      <c r="T155" s="38" t="s">
        <v>129</v>
      </c>
      <c r="U155" s="35" t="s">
        <v>166</v>
      </c>
      <c r="V155" s="38">
        <v>9</v>
      </c>
      <c r="W155" s="48"/>
    </row>
    <row r="156" spans="1:23" s="42" customFormat="1" ht="79.5" customHeight="1" x14ac:dyDescent="0.4">
      <c r="B156" s="32">
        <v>145</v>
      </c>
      <c r="C156" s="85" t="s">
        <v>167</v>
      </c>
      <c r="D156" s="47" t="s">
        <v>104</v>
      </c>
      <c r="E156" s="38" t="s">
        <v>132</v>
      </c>
      <c r="F156" s="38" t="s">
        <v>194</v>
      </c>
      <c r="G156" s="35">
        <v>5</v>
      </c>
      <c r="H156" s="81">
        <v>18</v>
      </c>
      <c r="I156" s="169" t="str">
        <f ca="1">IF(INDIRECT("口座開設申請書!I24")="","",INDIRECT("口座開設申請書!I24"))</f>
        <v/>
      </c>
      <c r="J156" s="178" t="s">
        <v>226</v>
      </c>
      <c r="K156" s="52" t="s">
        <v>134</v>
      </c>
      <c r="L156" s="50" t="s">
        <v>227</v>
      </c>
      <c r="M156" s="53" t="s">
        <v>228</v>
      </c>
      <c r="N156" s="49"/>
      <c r="O156" s="58">
        <v>5</v>
      </c>
      <c r="P156" s="38" t="s">
        <v>200</v>
      </c>
      <c r="Q156" s="38" t="s">
        <v>102</v>
      </c>
      <c r="R156" s="35" t="s">
        <v>101</v>
      </c>
      <c r="S156" s="35" t="s">
        <v>104</v>
      </c>
      <c r="T156" s="35" t="s">
        <v>101</v>
      </c>
      <c r="U156" s="35" t="s">
        <v>151</v>
      </c>
      <c r="V156" s="38">
        <v>9</v>
      </c>
      <c r="W156" s="48"/>
    </row>
    <row r="157" spans="1:23" s="42" customFormat="1" ht="37.5" customHeight="1" x14ac:dyDescent="0.4">
      <c r="B157" s="32">
        <v>146</v>
      </c>
      <c r="C157" s="85" t="s">
        <v>173</v>
      </c>
      <c r="D157" s="47" t="s">
        <v>101</v>
      </c>
      <c r="E157" s="38" t="s">
        <v>132</v>
      </c>
      <c r="F157" s="38" t="s">
        <v>194</v>
      </c>
      <c r="G157" s="35">
        <v>5</v>
      </c>
      <c r="H157" s="81">
        <v>19</v>
      </c>
      <c r="I157" s="82"/>
      <c r="J157" s="186" t="s">
        <v>278</v>
      </c>
      <c r="K157" s="47" t="s">
        <v>98</v>
      </c>
      <c r="L157" s="35" t="s">
        <v>99</v>
      </c>
      <c r="M157" s="35" t="s">
        <v>100</v>
      </c>
      <c r="N157" s="49"/>
      <c r="O157" s="58" t="s">
        <v>274</v>
      </c>
      <c r="P157" s="38" t="s">
        <v>200</v>
      </c>
      <c r="Q157" s="38" t="s">
        <v>102</v>
      </c>
      <c r="R157" s="35" t="s">
        <v>104</v>
      </c>
      <c r="S157" s="35" t="s">
        <v>172</v>
      </c>
      <c r="T157" s="35" t="s">
        <v>103</v>
      </c>
      <c r="U157" s="35" t="s">
        <v>104</v>
      </c>
      <c r="V157" s="38">
        <v>9</v>
      </c>
      <c r="W157" s="48"/>
    </row>
    <row r="158" spans="1:23" s="42" customFormat="1" ht="56.25" customHeight="1" x14ac:dyDescent="0.4">
      <c r="B158" s="32">
        <v>147</v>
      </c>
      <c r="C158" s="83" t="s">
        <v>230</v>
      </c>
      <c r="D158" s="44" t="s">
        <v>241</v>
      </c>
      <c r="E158" s="45" t="s">
        <v>181</v>
      </c>
      <c r="F158" s="45" t="s">
        <v>194</v>
      </c>
      <c r="G158" s="35">
        <v>5</v>
      </c>
      <c r="H158" s="81">
        <v>20</v>
      </c>
      <c r="I158" s="90" t="s">
        <v>364</v>
      </c>
      <c r="J158" s="178" t="s">
        <v>232</v>
      </c>
      <c r="K158" s="52" t="s">
        <v>233</v>
      </c>
      <c r="L158" s="45" t="s">
        <v>234</v>
      </c>
      <c r="M158" s="35" t="s">
        <v>235</v>
      </c>
      <c r="N158" s="43"/>
      <c r="O158" s="47">
        <v>3</v>
      </c>
      <c r="P158" s="38" t="s">
        <v>236</v>
      </c>
      <c r="Q158" s="38" t="s">
        <v>102</v>
      </c>
      <c r="R158" s="35" t="s">
        <v>241</v>
      </c>
      <c r="S158" s="35" t="s">
        <v>103</v>
      </c>
      <c r="T158" s="35" t="s">
        <v>101</v>
      </c>
      <c r="U158" s="35" t="s">
        <v>101</v>
      </c>
      <c r="V158" s="38">
        <v>9</v>
      </c>
      <c r="W158" s="48"/>
    </row>
    <row r="159" spans="1:23" s="42" customFormat="1" ht="243.75" customHeight="1" x14ac:dyDescent="0.4">
      <c r="A159" s="59"/>
      <c r="B159" s="32">
        <v>148</v>
      </c>
      <c r="C159" s="83" t="s">
        <v>237</v>
      </c>
      <c r="D159" s="44" t="s">
        <v>104</v>
      </c>
      <c r="E159" s="45" t="s">
        <v>181</v>
      </c>
      <c r="F159" s="45" t="s">
        <v>194</v>
      </c>
      <c r="G159" s="35">
        <v>5</v>
      </c>
      <c r="H159" s="81">
        <v>21</v>
      </c>
      <c r="I159" s="90" t="str">
        <f ca="1">IF(INDIRECT("口座開設申請書!L36")="","",INDIRECT("口座開設申請書!L36"))</f>
        <v/>
      </c>
      <c r="J159" s="178" t="s">
        <v>238</v>
      </c>
      <c r="K159" s="52" t="s">
        <v>134</v>
      </c>
      <c r="L159" s="50" t="s">
        <v>239</v>
      </c>
      <c r="M159" s="53" t="s">
        <v>240</v>
      </c>
      <c r="N159" s="43"/>
      <c r="O159" s="47">
        <v>13</v>
      </c>
      <c r="P159" s="38" t="s">
        <v>200</v>
      </c>
      <c r="Q159" s="38" t="s">
        <v>102</v>
      </c>
      <c r="R159" s="35" t="s">
        <v>151</v>
      </c>
      <c r="S159" s="35" t="s">
        <v>101</v>
      </c>
      <c r="T159" s="35" t="s">
        <v>101</v>
      </c>
      <c r="U159" s="35" t="s">
        <v>101</v>
      </c>
      <c r="V159" s="38">
        <v>9</v>
      </c>
      <c r="W159" s="48"/>
    </row>
    <row r="160" spans="1:23" s="42" customFormat="1" ht="102" customHeight="1" x14ac:dyDescent="0.4">
      <c r="A160" s="59"/>
      <c r="B160" s="32">
        <v>149</v>
      </c>
      <c r="C160" s="83" t="s">
        <v>177</v>
      </c>
      <c r="D160" s="44" t="s">
        <v>172</v>
      </c>
      <c r="E160" s="45" t="s">
        <v>187</v>
      </c>
      <c r="F160" s="45" t="s">
        <v>194</v>
      </c>
      <c r="G160" s="35">
        <v>5</v>
      </c>
      <c r="H160" s="81">
        <v>22</v>
      </c>
      <c r="I160" s="90" t="str">
        <f ca="1">IF(INDIRECT("補記シート!D36")="","",INDIRECT("補記シート!D36"))</f>
        <v/>
      </c>
      <c r="J160" s="178" t="s">
        <v>242</v>
      </c>
      <c r="K160" s="47" t="s">
        <v>127</v>
      </c>
      <c r="L160" s="35" t="s">
        <v>99</v>
      </c>
      <c r="M160" s="50" t="s">
        <v>224</v>
      </c>
      <c r="N160" s="43"/>
      <c r="O160" s="47">
        <v>10</v>
      </c>
      <c r="P160" s="38" t="s">
        <v>200</v>
      </c>
      <c r="Q160" s="38" t="s">
        <v>102</v>
      </c>
      <c r="R160" s="35" t="s">
        <v>101</v>
      </c>
      <c r="S160" s="35" t="s">
        <v>166</v>
      </c>
      <c r="T160" s="35" t="s">
        <v>166</v>
      </c>
      <c r="U160" s="35" t="s">
        <v>101</v>
      </c>
      <c r="V160" s="38">
        <v>9</v>
      </c>
      <c r="W160" s="48"/>
    </row>
    <row r="161" spans="1:23" s="42" customFormat="1" ht="75" customHeight="1" x14ac:dyDescent="0.4">
      <c r="A161" s="59"/>
      <c r="B161" s="32">
        <v>150</v>
      </c>
      <c r="C161" s="83" t="s">
        <v>243</v>
      </c>
      <c r="D161" s="44" t="s">
        <v>166</v>
      </c>
      <c r="E161" s="45" t="s">
        <v>279</v>
      </c>
      <c r="F161" s="45" t="s">
        <v>194</v>
      </c>
      <c r="G161" s="35">
        <v>5</v>
      </c>
      <c r="H161" s="81">
        <v>23</v>
      </c>
      <c r="I161" s="168" t="str">
        <f ca="1">IF(I151="","",LEFT(I151,4)&amp;"/"&amp;MID(I151,5,2)&amp;"/"&amp;RIGHT(I151,2))</f>
        <v/>
      </c>
      <c r="J161" s="178" t="s">
        <v>244</v>
      </c>
      <c r="K161" s="52" t="s">
        <v>276</v>
      </c>
      <c r="L161" s="35" t="s">
        <v>99</v>
      </c>
      <c r="M161" s="50" t="s">
        <v>245</v>
      </c>
      <c r="N161" s="43"/>
      <c r="O161" s="47">
        <v>10</v>
      </c>
      <c r="P161" s="38" t="s">
        <v>236</v>
      </c>
      <c r="Q161" s="38" t="s">
        <v>102</v>
      </c>
      <c r="R161" s="35" t="s">
        <v>151</v>
      </c>
      <c r="S161" s="35" t="s">
        <v>151</v>
      </c>
      <c r="T161" s="35" t="s">
        <v>103</v>
      </c>
      <c r="U161" s="35" t="s">
        <v>103</v>
      </c>
      <c r="V161" s="38">
        <v>9</v>
      </c>
      <c r="W161" s="48"/>
    </row>
    <row r="162" spans="1:23" s="42" customFormat="1" ht="101.25" customHeight="1" x14ac:dyDescent="0.4">
      <c r="A162" s="59"/>
      <c r="B162" s="32">
        <v>151</v>
      </c>
      <c r="C162" s="83" t="s">
        <v>247</v>
      </c>
      <c r="D162" s="44" t="s">
        <v>151</v>
      </c>
      <c r="E162" s="45" t="s">
        <v>132</v>
      </c>
      <c r="F162" s="45" t="s">
        <v>194</v>
      </c>
      <c r="G162" s="35">
        <v>5</v>
      </c>
      <c r="H162" s="81">
        <v>24</v>
      </c>
      <c r="I162" s="169" t="str">
        <f ca="1">LEFT(I148,4)&amp;"/"&amp;MID(I148,5,2)&amp;"/"&amp;RIGHT(I148,2)</f>
        <v>0//0</v>
      </c>
      <c r="J162" s="178" t="s">
        <v>248</v>
      </c>
      <c r="K162" s="52" t="s">
        <v>134</v>
      </c>
      <c r="L162" s="35" t="s">
        <v>99</v>
      </c>
      <c r="M162" s="50" t="s">
        <v>249</v>
      </c>
      <c r="N162" s="49"/>
      <c r="O162" s="47">
        <v>10</v>
      </c>
      <c r="P162" s="38" t="s">
        <v>246</v>
      </c>
      <c r="Q162" s="38" t="s">
        <v>102</v>
      </c>
      <c r="R162" s="35" t="s">
        <v>101</v>
      </c>
      <c r="S162" s="35" t="s">
        <v>172</v>
      </c>
      <c r="T162" s="35" t="s">
        <v>103</v>
      </c>
      <c r="U162" s="35" t="s">
        <v>101</v>
      </c>
      <c r="V162" s="38">
        <v>9</v>
      </c>
      <c r="W162" s="48"/>
    </row>
    <row r="163" spans="1:23" s="42" customFormat="1" ht="87.75" customHeight="1" x14ac:dyDescent="0.4">
      <c r="A163" s="59"/>
      <c r="B163" s="32">
        <v>152</v>
      </c>
      <c r="C163" s="83" t="s">
        <v>190</v>
      </c>
      <c r="D163" s="44" t="s">
        <v>101</v>
      </c>
      <c r="E163" s="45" t="s">
        <v>109</v>
      </c>
      <c r="F163" s="45" t="s">
        <v>194</v>
      </c>
      <c r="G163" s="35">
        <v>5</v>
      </c>
      <c r="H163" s="81">
        <v>25</v>
      </c>
      <c r="I163" s="170">
        <v>401768</v>
      </c>
      <c r="J163" s="178" t="s">
        <v>251</v>
      </c>
      <c r="K163" s="52" t="s">
        <v>98</v>
      </c>
      <c r="L163" s="35" t="s">
        <v>99</v>
      </c>
      <c r="M163" s="91" t="s">
        <v>252</v>
      </c>
      <c r="N163" s="86"/>
      <c r="O163" s="47">
        <v>10</v>
      </c>
      <c r="P163" s="38" t="s">
        <v>253</v>
      </c>
      <c r="Q163" s="38" t="s">
        <v>102</v>
      </c>
      <c r="R163" s="35" t="s">
        <v>103</v>
      </c>
      <c r="S163" s="35" t="s">
        <v>104</v>
      </c>
      <c r="T163" s="35" t="s">
        <v>103</v>
      </c>
      <c r="U163" s="35" t="s">
        <v>101</v>
      </c>
      <c r="V163" s="38">
        <v>9</v>
      </c>
      <c r="W163" s="48"/>
    </row>
    <row r="164" spans="1:23" s="42" customFormat="1" ht="87.75" customHeight="1" thickBot="1" x14ac:dyDescent="0.45">
      <c r="A164" s="59"/>
      <c r="B164" s="32">
        <v>153</v>
      </c>
      <c r="C164" s="92" t="s">
        <v>193</v>
      </c>
      <c r="D164" s="93" t="s">
        <v>101</v>
      </c>
      <c r="E164" s="94" t="s">
        <v>109</v>
      </c>
      <c r="F164" s="94" t="s">
        <v>194</v>
      </c>
      <c r="G164" s="95">
        <v>5</v>
      </c>
      <c r="H164" s="96">
        <v>26</v>
      </c>
      <c r="I164" s="171">
        <v>401768</v>
      </c>
      <c r="J164" s="178" t="s">
        <v>251</v>
      </c>
      <c r="K164" s="97" t="s">
        <v>98</v>
      </c>
      <c r="L164" s="95" t="s">
        <v>99</v>
      </c>
      <c r="M164" s="98" t="s">
        <v>252</v>
      </c>
      <c r="N164" s="99"/>
      <c r="O164" s="100">
        <v>10</v>
      </c>
      <c r="P164" s="101" t="s">
        <v>200</v>
      </c>
      <c r="Q164" s="101" t="s">
        <v>102</v>
      </c>
      <c r="R164" s="95" t="s">
        <v>103</v>
      </c>
      <c r="S164" s="95" t="s">
        <v>103</v>
      </c>
      <c r="T164" s="95" t="s">
        <v>151</v>
      </c>
      <c r="U164" s="95" t="s">
        <v>101</v>
      </c>
      <c r="V164" s="38">
        <v>9</v>
      </c>
      <c r="W164" s="102"/>
    </row>
    <row r="165" spans="1:23" s="80" customFormat="1" ht="25.7" customHeight="1" thickTop="1" x14ac:dyDescent="0.4">
      <c r="A165" s="69">
        <v>6</v>
      </c>
      <c r="B165" s="70">
        <v>154</v>
      </c>
      <c r="C165" s="71" t="s">
        <v>91</v>
      </c>
      <c r="D165" s="72" t="s">
        <v>196</v>
      </c>
      <c r="E165" s="73" t="s">
        <v>109</v>
      </c>
      <c r="F165" s="73" t="s">
        <v>194</v>
      </c>
      <c r="G165" s="73">
        <v>6</v>
      </c>
      <c r="H165" s="74">
        <v>1</v>
      </c>
      <c r="I165" s="75"/>
      <c r="J165" s="185" t="s">
        <v>280</v>
      </c>
      <c r="K165" s="72" t="s">
        <v>98</v>
      </c>
      <c r="L165" s="73" t="s">
        <v>99</v>
      </c>
      <c r="M165" s="73" t="s">
        <v>100</v>
      </c>
      <c r="N165" s="76"/>
      <c r="O165" s="77" t="s">
        <v>104</v>
      </c>
      <c r="P165" s="78" t="s">
        <v>104</v>
      </c>
      <c r="Q165" s="79" t="s">
        <v>102</v>
      </c>
      <c r="R165" s="79" t="s">
        <v>104</v>
      </c>
      <c r="S165" s="79" t="s">
        <v>101</v>
      </c>
      <c r="T165" s="79" t="s">
        <v>103</v>
      </c>
      <c r="U165" s="73" t="s">
        <v>104</v>
      </c>
      <c r="V165" s="73" t="s">
        <v>101</v>
      </c>
      <c r="W165" s="71"/>
    </row>
    <row r="166" spans="1:23" s="80" customFormat="1" ht="18.75" customHeight="1" x14ac:dyDescent="0.4">
      <c r="A166" s="69"/>
      <c r="B166" s="32">
        <v>155</v>
      </c>
      <c r="C166" s="40" t="s">
        <v>105</v>
      </c>
      <c r="D166" s="34" t="s">
        <v>101</v>
      </c>
      <c r="E166" s="35" t="s">
        <v>187</v>
      </c>
      <c r="F166" s="35" t="s">
        <v>194</v>
      </c>
      <c r="G166" s="35">
        <v>6</v>
      </c>
      <c r="H166" s="81">
        <v>2</v>
      </c>
      <c r="I166" s="82"/>
      <c r="J166" s="178" t="s">
        <v>110</v>
      </c>
      <c r="K166" s="34" t="s">
        <v>98</v>
      </c>
      <c r="L166" s="35" t="s">
        <v>99</v>
      </c>
      <c r="M166" s="35" t="s">
        <v>100</v>
      </c>
      <c r="N166" s="33"/>
      <c r="O166" s="37" t="s">
        <v>104</v>
      </c>
      <c r="P166" s="38" t="s">
        <v>101</v>
      </c>
      <c r="Q166" s="39" t="s">
        <v>102</v>
      </c>
      <c r="R166" s="39" t="s">
        <v>103</v>
      </c>
      <c r="S166" s="39" t="s">
        <v>101</v>
      </c>
      <c r="T166" s="39" t="s">
        <v>103</v>
      </c>
      <c r="U166" s="35" t="s">
        <v>101</v>
      </c>
      <c r="V166" s="35" t="s">
        <v>101</v>
      </c>
      <c r="W166" s="40"/>
    </row>
    <row r="167" spans="1:23" s="80" customFormat="1" ht="18.75" customHeight="1" x14ac:dyDescent="0.4">
      <c r="A167" s="69"/>
      <c r="B167" s="32">
        <v>156</v>
      </c>
      <c r="C167" s="40" t="s">
        <v>108</v>
      </c>
      <c r="D167" s="34" t="s">
        <v>104</v>
      </c>
      <c r="E167" s="35" t="s">
        <v>109</v>
      </c>
      <c r="F167" s="35" t="s">
        <v>194</v>
      </c>
      <c r="G167" s="35">
        <v>6</v>
      </c>
      <c r="H167" s="81">
        <v>3</v>
      </c>
      <c r="I167" s="82"/>
      <c r="J167" s="178" t="s">
        <v>110</v>
      </c>
      <c r="K167" s="34" t="s">
        <v>98</v>
      </c>
      <c r="L167" s="35" t="s">
        <v>99</v>
      </c>
      <c r="M167" s="35" t="s">
        <v>100</v>
      </c>
      <c r="N167" s="33"/>
      <c r="O167" s="37" t="s">
        <v>104</v>
      </c>
      <c r="P167" s="38" t="s">
        <v>101</v>
      </c>
      <c r="Q167" s="39" t="s">
        <v>102</v>
      </c>
      <c r="R167" s="39" t="s">
        <v>101</v>
      </c>
      <c r="S167" s="39" t="s">
        <v>101</v>
      </c>
      <c r="T167" s="39" t="s">
        <v>101</v>
      </c>
      <c r="U167" s="35" t="s">
        <v>103</v>
      </c>
      <c r="V167" s="35" t="s">
        <v>104</v>
      </c>
      <c r="W167" s="40"/>
    </row>
    <row r="168" spans="1:23" s="80" customFormat="1" ht="18.75" customHeight="1" x14ac:dyDescent="0.4">
      <c r="B168" s="32">
        <v>157</v>
      </c>
      <c r="C168" s="40" t="s">
        <v>111</v>
      </c>
      <c r="D168" s="34" t="s">
        <v>101</v>
      </c>
      <c r="E168" s="35" t="s">
        <v>109</v>
      </c>
      <c r="F168" s="35" t="s">
        <v>194</v>
      </c>
      <c r="G168" s="35">
        <v>6</v>
      </c>
      <c r="H168" s="81">
        <v>4</v>
      </c>
      <c r="I168" s="82"/>
      <c r="J168" s="178" t="s">
        <v>110</v>
      </c>
      <c r="K168" s="34" t="s">
        <v>98</v>
      </c>
      <c r="L168" s="35" t="s">
        <v>99</v>
      </c>
      <c r="M168" s="35" t="s">
        <v>100</v>
      </c>
      <c r="N168" s="33"/>
      <c r="O168" s="37" t="s">
        <v>104</v>
      </c>
      <c r="P168" s="38" t="s">
        <v>101</v>
      </c>
      <c r="Q168" s="39" t="s">
        <v>102</v>
      </c>
      <c r="R168" s="39" t="s">
        <v>104</v>
      </c>
      <c r="S168" s="39" t="s">
        <v>101</v>
      </c>
      <c r="T168" s="39" t="s">
        <v>101</v>
      </c>
      <c r="U168" s="35" t="s">
        <v>104</v>
      </c>
      <c r="V168" s="35" t="s">
        <v>101</v>
      </c>
      <c r="W168" s="40"/>
    </row>
    <row r="169" spans="1:23" s="80" customFormat="1" ht="18.75" customHeight="1" x14ac:dyDescent="0.4">
      <c r="B169" s="32">
        <v>158</v>
      </c>
      <c r="C169" s="40" t="s">
        <v>112</v>
      </c>
      <c r="D169" s="34" t="s">
        <v>101</v>
      </c>
      <c r="E169" s="35" t="s">
        <v>109</v>
      </c>
      <c r="F169" s="35" t="s">
        <v>194</v>
      </c>
      <c r="G169" s="35">
        <v>6</v>
      </c>
      <c r="H169" s="81">
        <v>5</v>
      </c>
      <c r="I169" s="82"/>
      <c r="J169" s="178" t="s">
        <v>110</v>
      </c>
      <c r="K169" s="34" t="s">
        <v>98</v>
      </c>
      <c r="L169" s="35" t="s">
        <v>99</v>
      </c>
      <c r="M169" s="35" t="s">
        <v>100</v>
      </c>
      <c r="N169" s="33"/>
      <c r="O169" s="37" t="s">
        <v>101</v>
      </c>
      <c r="P169" s="38" t="s">
        <v>101</v>
      </c>
      <c r="Q169" s="39" t="s">
        <v>102</v>
      </c>
      <c r="R169" s="39" t="s">
        <v>103</v>
      </c>
      <c r="S169" s="39" t="s">
        <v>101</v>
      </c>
      <c r="T169" s="39" t="s">
        <v>101</v>
      </c>
      <c r="U169" s="35" t="s">
        <v>101</v>
      </c>
      <c r="V169" s="35" t="s">
        <v>103</v>
      </c>
      <c r="W169" s="40"/>
    </row>
    <row r="170" spans="1:23" s="42" customFormat="1" ht="18.75" customHeight="1" x14ac:dyDescent="0.4">
      <c r="B170" s="32">
        <v>159</v>
      </c>
      <c r="C170" s="83" t="s">
        <v>113</v>
      </c>
      <c r="D170" s="44" t="s">
        <v>101</v>
      </c>
      <c r="E170" s="45" t="s">
        <v>109</v>
      </c>
      <c r="F170" s="45" t="s">
        <v>198</v>
      </c>
      <c r="G170" s="35">
        <v>6</v>
      </c>
      <c r="H170" s="81">
        <v>6</v>
      </c>
      <c r="I170" s="84">
        <v>632000</v>
      </c>
      <c r="J170" s="186">
        <v>632000</v>
      </c>
      <c r="K170" s="34" t="s">
        <v>98</v>
      </c>
      <c r="L170" s="35" t="s">
        <v>99</v>
      </c>
      <c r="M170" s="35" t="s">
        <v>199</v>
      </c>
      <c r="N170" s="43"/>
      <c r="O170" s="47">
        <v>6</v>
      </c>
      <c r="P170" s="38" t="s">
        <v>200</v>
      </c>
      <c r="Q170" s="38" t="s">
        <v>117</v>
      </c>
      <c r="R170" s="38" t="s">
        <v>200</v>
      </c>
      <c r="S170" s="38">
        <v>6</v>
      </c>
      <c r="T170" s="38" t="s">
        <v>118</v>
      </c>
      <c r="U170" s="35" t="s">
        <v>104</v>
      </c>
      <c r="V170" s="38">
        <v>9</v>
      </c>
      <c r="W170" s="48"/>
    </row>
    <row r="171" spans="1:23" s="42" customFormat="1" ht="18.75" customHeight="1" x14ac:dyDescent="0.4">
      <c r="B171" s="32">
        <v>160</v>
      </c>
      <c r="C171" s="83" t="s">
        <v>119</v>
      </c>
      <c r="D171" s="44" t="s">
        <v>104</v>
      </c>
      <c r="E171" s="45" t="s">
        <v>120</v>
      </c>
      <c r="F171" s="45" t="s">
        <v>198</v>
      </c>
      <c r="G171" s="35">
        <v>6</v>
      </c>
      <c r="H171" s="81">
        <v>7</v>
      </c>
      <c r="I171" s="84" t="s">
        <v>122</v>
      </c>
      <c r="J171" s="186" t="s">
        <v>122</v>
      </c>
      <c r="K171" s="34" t="s">
        <v>98</v>
      </c>
      <c r="L171" s="35" t="s">
        <v>99</v>
      </c>
      <c r="M171" s="35" t="s">
        <v>123</v>
      </c>
      <c r="N171" s="43"/>
      <c r="O171" s="47">
        <v>3</v>
      </c>
      <c r="P171" s="38" t="s">
        <v>200</v>
      </c>
      <c r="Q171" s="38" t="s">
        <v>117</v>
      </c>
      <c r="R171" s="38" t="s">
        <v>200</v>
      </c>
      <c r="S171" s="38">
        <v>3</v>
      </c>
      <c r="T171" s="38" t="s">
        <v>124</v>
      </c>
      <c r="U171" s="35" t="s">
        <v>104</v>
      </c>
      <c r="V171" s="38">
        <v>9</v>
      </c>
      <c r="W171" s="48"/>
    </row>
    <row r="172" spans="1:23" s="42" customFormat="1" ht="37.5" customHeight="1" x14ac:dyDescent="0.4">
      <c r="B172" s="32">
        <v>161</v>
      </c>
      <c r="C172" s="85" t="s">
        <v>125</v>
      </c>
      <c r="D172" s="47" t="s">
        <v>126</v>
      </c>
      <c r="E172" s="38" t="s">
        <v>109</v>
      </c>
      <c r="F172" s="45" t="s">
        <v>198</v>
      </c>
      <c r="G172" s="35">
        <v>6</v>
      </c>
      <c r="H172" s="81">
        <v>8</v>
      </c>
      <c r="I172" s="90">
        <f ca="1">INDIRECT("補記シート!D37")</f>
        <v>0</v>
      </c>
      <c r="J172" s="186"/>
      <c r="K172" s="47" t="s">
        <v>127</v>
      </c>
      <c r="L172" s="35" t="s">
        <v>99</v>
      </c>
      <c r="M172" s="50" t="s">
        <v>128</v>
      </c>
      <c r="N172" s="49"/>
      <c r="O172" s="47">
        <v>7</v>
      </c>
      <c r="P172" s="38" t="s">
        <v>200</v>
      </c>
      <c r="Q172" s="38" t="s">
        <v>117</v>
      </c>
      <c r="R172" s="38" t="s">
        <v>200</v>
      </c>
      <c r="S172" s="38">
        <v>7</v>
      </c>
      <c r="T172" s="38" t="s">
        <v>129</v>
      </c>
      <c r="U172" s="35" t="s">
        <v>151</v>
      </c>
      <c r="V172" s="38">
        <v>9</v>
      </c>
      <c r="W172" s="48"/>
    </row>
    <row r="173" spans="1:23" s="42" customFormat="1" ht="37.5" customHeight="1" x14ac:dyDescent="0.4">
      <c r="B173" s="32">
        <v>162</v>
      </c>
      <c r="C173" s="85" t="s">
        <v>201</v>
      </c>
      <c r="D173" s="47" t="s">
        <v>138</v>
      </c>
      <c r="E173" s="38" t="s">
        <v>256</v>
      </c>
      <c r="F173" s="45" t="s">
        <v>205</v>
      </c>
      <c r="G173" s="35">
        <v>6</v>
      </c>
      <c r="H173" s="81">
        <v>9</v>
      </c>
      <c r="I173" s="90" t="str">
        <f ca="1">IF(INDIRECT("口座開設申請書!C37")="","",INDIRECT("口座開設申請書!C37"))</f>
        <v/>
      </c>
      <c r="J173" s="178" t="s">
        <v>202</v>
      </c>
      <c r="K173" s="52" t="s">
        <v>134</v>
      </c>
      <c r="L173" s="50" t="s">
        <v>203</v>
      </c>
      <c r="M173" s="53" t="s">
        <v>171</v>
      </c>
      <c r="N173" s="86"/>
      <c r="O173" s="47">
        <v>2</v>
      </c>
      <c r="P173" s="38" t="s">
        <v>200</v>
      </c>
      <c r="Q173" s="38" t="s">
        <v>117</v>
      </c>
      <c r="R173" s="38" t="s">
        <v>200</v>
      </c>
      <c r="S173" s="38">
        <v>2</v>
      </c>
      <c r="T173" s="38" t="s">
        <v>118</v>
      </c>
      <c r="U173" s="35" t="s">
        <v>172</v>
      </c>
      <c r="V173" s="38">
        <v>9</v>
      </c>
      <c r="W173" s="48"/>
    </row>
    <row r="174" spans="1:23" s="42" customFormat="1" ht="90.75" customHeight="1" x14ac:dyDescent="0.4">
      <c r="B174" s="32">
        <v>163</v>
      </c>
      <c r="C174" s="83" t="s">
        <v>204</v>
      </c>
      <c r="D174" s="44" t="s">
        <v>255</v>
      </c>
      <c r="E174" s="45" t="s">
        <v>271</v>
      </c>
      <c r="F174" s="45" t="s">
        <v>198</v>
      </c>
      <c r="G174" s="35">
        <v>6</v>
      </c>
      <c r="H174" s="81">
        <v>10</v>
      </c>
      <c r="I174" s="90">
        <f ca="1">INDIRECT("補記シート!D38")</f>
        <v>0</v>
      </c>
      <c r="J174" s="178" t="s">
        <v>206</v>
      </c>
      <c r="K174" s="52" t="s">
        <v>127</v>
      </c>
      <c r="L174" s="50" t="s">
        <v>135</v>
      </c>
      <c r="M174" s="53" t="s">
        <v>207</v>
      </c>
      <c r="N174" s="87"/>
      <c r="O174" s="47">
        <v>8</v>
      </c>
      <c r="P174" s="38" t="s">
        <v>200</v>
      </c>
      <c r="Q174" s="38" t="s">
        <v>117</v>
      </c>
      <c r="R174" s="38" t="s">
        <v>200</v>
      </c>
      <c r="S174" s="38">
        <v>8</v>
      </c>
      <c r="T174" s="38" t="s">
        <v>118</v>
      </c>
      <c r="U174" s="35" t="s">
        <v>172</v>
      </c>
      <c r="V174" s="38">
        <v>9</v>
      </c>
      <c r="W174" s="48"/>
    </row>
    <row r="175" spans="1:23" s="42" customFormat="1" ht="85.5" customHeight="1" x14ac:dyDescent="0.4">
      <c r="B175" s="32">
        <v>164</v>
      </c>
      <c r="C175" s="83" t="s">
        <v>137</v>
      </c>
      <c r="D175" s="44" t="s">
        <v>126</v>
      </c>
      <c r="E175" s="45" t="s">
        <v>132</v>
      </c>
      <c r="F175" s="45" t="s">
        <v>198</v>
      </c>
      <c r="G175" s="35">
        <v>6</v>
      </c>
      <c r="H175" s="81">
        <v>11</v>
      </c>
      <c r="I175" s="174" t="str">
        <f ca="1">IF(AND(OR(INDIRECT("口座開設申請書!I22")="新規開設",(INDIRECT("口座開設申請書!I22")="追加開設")),INDIRECT("口座開設申請書!C37")&lt;&gt;""),"1",IF(AND(INDIRECT("口座開設申請書!I22")="利用目的の変更",INDIRECT("口座開設申請書!C37")&lt;&gt;""),"2",""))</f>
        <v/>
      </c>
      <c r="J175" s="182" t="s">
        <v>208</v>
      </c>
      <c r="K175" s="52" t="s">
        <v>134</v>
      </c>
      <c r="L175" s="50" t="s">
        <v>209</v>
      </c>
      <c r="M175" s="50" t="s">
        <v>210</v>
      </c>
      <c r="N175" s="87"/>
      <c r="O175" s="47">
        <v>1</v>
      </c>
      <c r="P175" s="38" t="s">
        <v>200</v>
      </c>
      <c r="Q175" s="38" t="s">
        <v>117</v>
      </c>
      <c r="R175" s="38" t="s">
        <v>200</v>
      </c>
      <c r="S175" s="38">
        <v>1</v>
      </c>
      <c r="T175" s="38" t="s">
        <v>118</v>
      </c>
      <c r="U175" s="35" t="s">
        <v>172</v>
      </c>
      <c r="V175" s="38">
        <v>9</v>
      </c>
      <c r="W175" s="48"/>
    </row>
    <row r="176" spans="1:23" s="42" customFormat="1" ht="37.5" customHeight="1" x14ac:dyDescent="0.4">
      <c r="B176" s="32">
        <v>165</v>
      </c>
      <c r="C176" s="85" t="s">
        <v>140</v>
      </c>
      <c r="D176" s="47" t="s">
        <v>172</v>
      </c>
      <c r="E176" s="38" t="s">
        <v>141</v>
      </c>
      <c r="F176" s="45" t="s">
        <v>257</v>
      </c>
      <c r="G176" s="35">
        <v>6</v>
      </c>
      <c r="H176" s="81">
        <v>12</v>
      </c>
      <c r="I176" s="82"/>
      <c r="J176" s="186" t="s">
        <v>272</v>
      </c>
      <c r="K176" s="47" t="s">
        <v>98</v>
      </c>
      <c r="L176" s="38" t="s">
        <v>99</v>
      </c>
      <c r="M176" s="35" t="s">
        <v>100</v>
      </c>
      <c r="N176" s="49"/>
      <c r="O176" s="47">
        <v>1</v>
      </c>
      <c r="P176" s="38" t="s">
        <v>200</v>
      </c>
      <c r="Q176" s="38" t="s">
        <v>143</v>
      </c>
      <c r="R176" s="38" t="s">
        <v>200</v>
      </c>
      <c r="S176" s="38">
        <v>1</v>
      </c>
      <c r="T176" s="38" t="s">
        <v>144</v>
      </c>
      <c r="U176" s="35" t="s">
        <v>101</v>
      </c>
      <c r="V176" s="38">
        <v>9</v>
      </c>
      <c r="W176" s="48"/>
    </row>
    <row r="177" spans="1:23" s="42" customFormat="1" ht="188.25" customHeight="1" x14ac:dyDescent="0.4">
      <c r="B177" s="32">
        <v>166</v>
      </c>
      <c r="C177" s="83" t="s">
        <v>145</v>
      </c>
      <c r="D177" s="44" t="s">
        <v>260</v>
      </c>
      <c r="E177" s="45" t="s">
        <v>146</v>
      </c>
      <c r="F177" s="45" t="s">
        <v>198</v>
      </c>
      <c r="G177" s="35">
        <v>6</v>
      </c>
      <c r="H177" s="81">
        <v>13</v>
      </c>
      <c r="I177" s="90" t="str">
        <f ca="1">IF(I175="1",TEXT(DATE(INDIRECT("口座開設申請書!I23"),INDIRECT("口座開設申請書!N23"),INDIRECT("口座開設申請書!S23")),"YYYYMMDD"),"")</f>
        <v/>
      </c>
      <c r="J177" s="178" t="s">
        <v>213</v>
      </c>
      <c r="K177" s="52" t="s">
        <v>134</v>
      </c>
      <c r="L177" s="38" t="s">
        <v>99</v>
      </c>
      <c r="M177" s="53" t="s">
        <v>214</v>
      </c>
      <c r="N177" s="87"/>
      <c r="O177" s="47">
        <v>8</v>
      </c>
      <c r="P177" s="38" t="s">
        <v>200</v>
      </c>
      <c r="Q177" s="38" t="s">
        <v>148</v>
      </c>
      <c r="R177" s="38" t="s">
        <v>200</v>
      </c>
      <c r="S177" s="38">
        <v>8</v>
      </c>
      <c r="T177" s="38" t="s">
        <v>118</v>
      </c>
      <c r="U177" s="88" t="s">
        <v>215</v>
      </c>
      <c r="V177" s="38">
        <v>9</v>
      </c>
      <c r="W177" s="48"/>
    </row>
    <row r="178" spans="1:23" s="42" customFormat="1" ht="37.5" customHeight="1" x14ac:dyDescent="0.4">
      <c r="B178" s="32">
        <v>167</v>
      </c>
      <c r="C178" s="83" t="s">
        <v>150</v>
      </c>
      <c r="D178" s="44" t="s">
        <v>158</v>
      </c>
      <c r="E178" s="45" t="s">
        <v>141</v>
      </c>
      <c r="F178" s="45" t="s">
        <v>257</v>
      </c>
      <c r="G178" s="35">
        <v>6</v>
      </c>
      <c r="H178" s="81">
        <v>14</v>
      </c>
      <c r="I178" s="82"/>
      <c r="J178" s="186" t="s">
        <v>272</v>
      </c>
      <c r="K178" s="47" t="s">
        <v>98</v>
      </c>
      <c r="L178" s="38" t="s">
        <v>99</v>
      </c>
      <c r="M178" s="35" t="s">
        <v>100</v>
      </c>
      <c r="N178" s="43"/>
      <c r="O178" s="47">
        <v>1</v>
      </c>
      <c r="P178" s="38" t="s">
        <v>200</v>
      </c>
      <c r="Q178" s="38" t="s">
        <v>143</v>
      </c>
      <c r="R178" s="38" t="s">
        <v>200</v>
      </c>
      <c r="S178" s="38">
        <v>1</v>
      </c>
      <c r="T178" s="38" t="s">
        <v>144</v>
      </c>
      <c r="U178" s="35" t="s">
        <v>101</v>
      </c>
      <c r="V178" s="38">
        <v>9</v>
      </c>
      <c r="W178" s="48"/>
    </row>
    <row r="179" spans="1:23" s="42" customFormat="1" ht="114.75" customHeight="1" x14ac:dyDescent="0.4">
      <c r="B179" s="32">
        <v>168</v>
      </c>
      <c r="C179" s="83" t="s">
        <v>154</v>
      </c>
      <c r="D179" s="44" t="s">
        <v>273</v>
      </c>
      <c r="E179" s="45" t="s">
        <v>146</v>
      </c>
      <c r="F179" s="45" t="s">
        <v>212</v>
      </c>
      <c r="G179" s="35">
        <v>6</v>
      </c>
      <c r="H179" s="81">
        <v>15</v>
      </c>
      <c r="I179" s="174" t="str">
        <f ca="1">IF(INDIRECT("口座開設申請書!I22")="新規開設","29991231",IF(INDIRECT("口座開設申請書!I22")="追加開設","29991231",IF(INDIRECT("口座開設申請書!I22")="利用目的の変更","","")))</f>
        <v/>
      </c>
      <c r="J179" s="178" t="s">
        <v>218</v>
      </c>
      <c r="K179" s="52" t="s">
        <v>134</v>
      </c>
      <c r="L179" s="38" t="s">
        <v>99</v>
      </c>
      <c r="M179" s="50" t="s">
        <v>219</v>
      </c>
      <c r="N179" s="87"/>
      <c r="O179" s="47">
        <v>8</v>
      </c>
      <c r="P179" s="38" t="s">
        <v>200</v>
      </c>
      <c r="Q179" s="38" t="s">
        <v>264</v>
      </c>
      <c r="R179" s="38" t="s">
        <v>200</v>
      </c>
      <c r="S179" s="38">
        <v>8</v>
      </c>
      <c r="T179" s="89">
        <v>9</v>
      </c>
      <c r="U179" s="35" t="s">
        <v>104</v>
      </c>
      <c r="V179" s="38">
        <v>9</v>
      </c>
      <c r="W179" s="48"/>
    </row>
    <row r="180" spans="1:23" s="42" customFormat="1" ht="37.5" customHeight="1" x14ac:dyDescent="0.4">
      <c r="B180" s="32">
        <v>169</v>
      </c>
      <c r="C180" s="83" t="s">
        <v>221</v>
      </c>
      <c r="D180" s="44" t="s">
        <v>166</v>
      </c>
      <c r="E180" s="45" t="s">
        <v>159</v>
      </c>
      <c r="F180" s="45" t="s">
        <v>198</v>
      </c>
      <c r="G180" s="35">
        <v>6</v>
      </c>
      <c r="H180" s="81">
        <v>16</v>
      </c>
      <c r="I180" s="82"/>
      <c r="J180" s="186" t="s">
        <v>160</v>
      </c>
      <c r="K180" s="47" t="s">
        <v>98</v>
      </c>
      <c r="L180" s="38" t="s">
        <v>99</v>
      </c>
      <c r="M180" s="35" t="s">
        <v>100</v>
      </c>
      <c r="N180" s="43"/>
      <c r="O180" s="47">
        <v>1</v>
      </c>
      <c r="P180" s="38" t="s">
        <v>200</v>
      </c>
      <c r="Q180" s="38" t="s">
        <v>143</v>
      </c>
      <c r="R180" s="38" t="s">
        <v>200</v>
      </c>
      <c r="S180" s="38">
        <v>1</v>
      </c>
      <c r="T180" s="38" t="s">
        <v>144</v>
      </c>
      <c r="U180" s="35" t="s">
        <v>101</v>
      </c>
      <c r="V180" s="38">
        <v>9</v>
      </c>
      <c r="W180" s="48"/>
    </row>
    <row r="181" spans="1:23" s="42" customFormat="1" ht="80.25" customHeight="1" x14ac:dyDescent="0.4">
      <c r="B181" s="32">
        <v>170</v>
      </c>
      <c r="C181" s="85" t="s">
        <v>222</v>
      </c>
      <c r="D181" s="47" t="s">
        <v>138</v>
      </c>
      <c r="E181" s="38" t="s">
        <v>146</v>
      </c>
      <c r="F181" s="38" t="s">
        <v>270</v>
      </c>
      <c r="G181" s="35">
        <v>6</v>
      </c>
      <c r="H181" s="81">
        <v>17</v>
      </c>
      <c r="I181" s="90" t="str">
        <f ca="1">IF(INDIRECT("補記シート!H63")="","",INDIRECT("補記シート!H63"))</f>
        <v/>
      </c>
      <c r="J181" s="186" t="s">
        <v>223</v>
      </c>
      <c r="K181" s="47" t="s">
        <v>127</v>
      </c>
      <c r="L181" s="35" t="s">
        <v>99</v>
      </c>
      <c r="M181" s="50" t="s">
        <v>224</v>
      </c>
      <c r="N181" s="86"/>
      <c r="O181" s="47">
        <v>7</v>
      </c>
      <c r="P181" s="38" t="s">
        <v>200</v>
      </c>
      <c r="Q181" s="38" t="s">
        <v>264</v>
      </c>
      <c r="R181" s="38" t="s">
        <v>200</v>
      </c>
      <c r="S181" s="38">
        <v>7</v>
      </c>
      <c r="T181" s="38" t="s">
        <v>129</v>
      </c>
      <c r="U181" s="35" t="s">
        <v>166</v>
      </c>
      <c r="V181" s="38">
        <v>9</v>
      </c>
      <c r="W181" s="48"/>
    </row>
    <row r="182" spans="1:23" s="42" customFormat="1" ht="79.5" customHeight="1" x14ac:dyDescent="0.4">
      <c r="B182" s="32">
        <v>171</v>
      </c>
      <c r="C182" s="85" t="s">
        <v>167</v>
      </c>
      <c r="D182" s="47" t="s">
        <v>151</v>
      </c>
      <c r="E182" s="38" t="s">
        <v>109</v>
      </c>
      <c r="F182" s="38" t="s">
        <v>194</v>
      </c>
      <c r="G182" s="35">
        <v>6</v>
      </c>
      <c r="H182" s="81">
        <v>18</v>
      </c>
      <c r="I182" s="169" t="str">
        <f ca="1">IF(INDIRECT("口座開設申請書!I24")="","",INDIRECT("口座開設申請書!I24"))</f>
        <v/>
      </c>
      <c r="J182" s="178" t="s">
        <v>226</v>
      </c>
      <c r="K182" s="52" t="s">
        <v>134</v>
      </c>
      <c r="L182" s="50" t="s">
        <v>227</v>
      </c>
      <c r="M182" s="53" t="s">
        <v>228</v>
      </c>
      <c r="N182" s="49"/>
      <c r="O182" s="58">
        <v>5</v>
      </c>
      <c r="P182" s="38" t="s">
        <v>200</v>
      </c>
      <c r="Q182" s="38" t="s">
        <v>102</v>
      </c>
      <c r="R182" s="35" t="s">
        <v>172</v>
      </c>
      <c r="S182" s="35" t="s">
        <v>103</v>
      </c>
      <c r="T182" s="35" t="s">
        <v>101</v>
      </c>
      <c r="U182" s="35" t="s">
        <v>101</v>
      </c>
      <c r="V182" s="38">
        <v>9</v>
      </c>
      <c r="W182" s="48"/>
    </row>
    <row r="183" spans="1:23" s="42" customFormat="1" ht="37.5" customHeight="1" x14ac:dyDescent="0.4">
      <c r="B183" s="32">
        <v>172</v>
      </c>
      <c r="C183" s="85" t="s">
        <v>173</v>
      </c>
      <c r="D183" s="47" t="s">
        <v>101</v>
      </c>
      <c r="E183" s="38" t="s">
        <v>132</v>
      </c>
      <c r="F183" s="38" t="s">
        <v>194</v>
      </c>
      <c r="G183" s="35">
        <v>6</v>
      </c>
      <c r="H183" s="81">
        <v>19</v>
      </c>
      <c r="I183" s="82"/>
      <c r="J183" s="186" t="s">
        <v>174</v>
      </c>
      <c r="K183" s="47" t="s">
        <v>98</v>
      </c>
      <c r="L183" s="35" t="s">
        <v>99</v>
      </c>
      <c r="M183" s="35" t="s">
        <v>100</v>
      </c>
      <c r="N183" s="49"/>
      <c r="O183" s="58" t="s">
        <v>175</v>
      </c>
      <c r="P183" s="38" t="s">
        <v>200</v>
      </c>
      <c r="Q183" s="38" t="s">
        <v>102</v>
      </c>
      <c r="R183" s="35" t="s">
        <v>103</v>
      </c>
      <c r="S183" s="35" t="s">
        <v>151</v>
      </c>
      <c r="T183" s="35" t="s">
        <v>103</v>
      </c>
      <c r="U183" s="35" t="s">
        <v>101</v>
      </c>
      <c r="V183" s="38">
        <v>9</v>
      </c>
      <c r="W183" s="48"/>
    </row>
    <row r="184" spans="1:23" s="42" customFormat="1" ht="56.25" customHeight="1" x14ac:dyDescent="0.4">
      <c r="B184" s="32">
        <v>173</v>
      </c>
      <c r="C184" s="83" t="s">
        <v>230</v>
      </c>
      <c r="D184" s="44" t="s">
        <v>104</v>
      </c>
      <c r="E184" s="45" t="s">
        <v>275</v>
      </c>
      <c r="F184" s="45" t="s">
        <v>194</v>
      </c>
      <c r="G184" s="35">
        <v>6</v>
      </c>
      <c r="H184" s="81">
        <v>20</v>
      </c>
      <c r="I184" s="90" t="s">
        <v>364</v>
      </c>
      <c r="J184" s="178" t="s">
        <v>232</v>
      </c>
      <c r="K184" s="52" t="s">
        <v>233</v>
      </c>
      <c r="L184" s="45" t="s">
        <v>234</v>
      </c>
      <c r="M184" s="35" t="s">
        <v>235</v>
      </c>
      <c r="N184" s="43"/>
      <c r="O184" s="47">
        <v>3</v>
      </c>
      <c r="P184" s="38" t="s">
        <v>267</v>
      </c>
      <c r="Q184" s="38" t="s">
        <v>102</v>
      </c>
      <c r="R184" s="35" t="s">
        <v>103</v>
      </c>
      <c r="S184" s="35" t="s">
        <v>101</v>
      </c>
      <c r="T184" s="35" t="s">
        <v>241</v>
      </c>
      <c r="U184" s="35" t="s">
        <v>166</v>
      </c>
      <c r="V184" s="38">
        <v>9</v>
      </c>
      <c r="W184" s="48"/>
    </row>
    <row r="185" spans="1:23" s="42" customFormat="1" ht="243.75" customHeight="1" x14ac:dyDescent="0.4">
      <c r="A185" s="59"/>
      <c r="B185" s="32">
        <v>174</v>
      </c>
      <c r="C185" s="83" t="s">
        <v>237</v>
      </c>
      <c r="D185" s="44" t="s">
        <v>101</v>
      </c>
      <c r="E185" s="45" t="s">
        <v>181</v>
      </c>
      <c r="F185" s="45" t="s">
        <v>194</v>
      </c>
      <c r="G185" s="35">
        <v>6</v>
      </c>
      <c r="H185" s="81">
        <v>21</v>
      </c>
      <c r="I185" s="90" t="str">
        <f ca="1">IF(INDIRECT("口座開設申請書!L37")="","",INDIRECT("口座開設申請書!L37"))</f>
        <v/>
      </c>
      <c r="J185" s="178" t="s">
        <v>238</v>
      </c>
      <c r="K185" s="52" t="s">
        <v>134</v>
      </c>
      <c r="L185" s="50" t="s">
        <v>239</v>
      </c>
      <c r="M185" s="53" t="s">
        <v>240</v>
      </c>
      <c r="N185" s="43"/>
      <c r="O185" s="47">
        <v>13</v>
      </c>
      <c r="P185" s="38" t="s">
        <v>200</v>
      </c>
      <c r="Q185" s="38" t="s">
        <v>102</v>
      </c>
      <c r="R185" s="35" t="s">
        <v>151</v>
      </c>
      <c r="S185" s="35" t="s">
        <v>103</v>
      </c>
      <c r="T185" s="35" t="s">
        <v>101</v>
      </c>
      <c r="U185" s="35" t="s">
        <v>103</v>
      </c>
      <c r="V185" s="38">
        <v>9</v>
      </c>
      <c r="W185" s="48"/>
    </row>
    <row r="186" spans="1:23" s="42" customFormat="1" ht="102" customHeight="1" x14ac:dyDescent="0.4">
      <c r="A186" s="59"/>
      <c r="B186" s="32">
        <v>175</v>
      </c>
      <c r="C186" s="83" t="s">
        <v>177</v>
      </c>
      <c r="D186" s="44" t="s">
        <v>101</v>
      </c>
      <c r="E186" s="45" t="s">
        <v>281</v>
      </c>
      <c r="F186" s="45" t="s">
        <v>194</v>
      </c>
      <c r="G186" s="35">
        <v>6</v>
      </c>
      <c r="H186" s="81">
        <v>22</v>
      </c>
      <c r="I186" s="90" t="str">
        <f ca="1">IF(INDIRECT("補記シート!D39")="","",INDIRECT("補記シート!D39"))</f>
        <v/>
      </c>
      <c r="J186" s="178" t="s">
        <v>242</v>
      </c>
      <c r="K186" s="47" t="s">
        <v>127</v>
      </c>
      <c r="L186" s="35" t="s">
        <v>99</v>
      </c>
      <c r="M186" s="50" t="s">
        <v>224</v>
      </c>
      <c r="N186" s="43"/>
      <c r="O186" s="47">
        <v>10</v>
      </c>
      <c r="P186" s="38" t="s">
        <v>200</v>
      </c>
      <c r="Q186" s="38" t="s">
        <v>102</v>
      </c>
      <c r="R186" s="35" t="s">
        <v>103</v>
      </c>
      <c r="S186" s="35" t="s">
        <v>151</v>
      </c>
      <c r="T186" s="35" t="s">
        <v>101</v>
      </c>
      <c r="U186" s="35" t="s">
        <v>103</v>
      </c>
      <c r="V186" s="38">
        <v>9</v>
      </c>
      <c r="W186" s="48"/>
    </row>
    <row r="187" spans="1:23" s="42" customFormat="1" ht="75" customHeight="1" x14ac:dyDescent="0.4">
      <c r="A187" s="59"/>
      <c r="B187" s="32">
        <v>176</v>
      </c>
      <c r="C187" s="83" t="s">
        <v>243</v>
      </c>
      <c r="D187" s="44" t="s">
        <v>103</v>
      </c>
      <c r="E187" s="45" t="s">
        <v>282</v>
      </c>
      <c r="F187" s="45" t="s">
        <v>194</v>
      </c>
      <c r="G187" s="35">
        <v>6</v>
      </c>
      <c r="H187" s="81">
        <v>23</v>
      </c>
      <c r="I187" s="168" t="str">
        <f ca="1">IF(I177="","",LEFT(I177,4)&amp;"/"&amp;MID(I177,5,2)&amp;"/"&amp;RIGHT(I177,2))</f>
        <v/>
      </c>
      <c r="J187" s="178" t="s">
        <v>244</v>
      </c>
      <c r="K187" s="52" t="s">
        <v>283</v>
      </c>
      <c r="L187" s="35" t="s">
        <v>99</v>
      </c>
      <c r="M187" s="50" t="s">
        <v>245</v>
      </c>
      <c r="N187" s="43"/>
      <c r="O187" s="47">
        <v>10</v>
      </c>
      <c r="P187" s="38" t="s">
        <v>246</v>
      </c>
      <c r="Q187" s="38" t="s">
        <v>102</v>
      </c>
      <c r="R187" s="35" t="s">
        <v>103</v>
      </c>
      <c r="S187" s="35" t="s">
        <v>101</v>
      </c>
      <c r="T187" s="35" t="s">
        <v>151</v>
      </c>
      <c r="U187" s="35" t="s">
        <v>101</v>
      </c>
      <c r="V187" s="38">
        <v>9</v>
      </c>
      <c r="W187" s="48"/>
    </row>
    <row r="188" spans="1:23" s="42" customFormat="1" ht="101.25" customHeight="1" x14ac:dyDescent="0.4">
      <c r="A188" s="59"/>
      <c r="B188" s="32">
        <v>177</v>
      </c>
      <c r="C188" s="83" t="s">
        <v>277</v>
      </c>
      <c r="D188" s="44" t="s">
        <v>151</v>
      </c>
      <c r="E188" s="45" t="s">
        <v>132</v>
      </c>
      <c r="F188" s="45" t="s">
        <v>194</v>
      </c>
      <c r="G188" s="35">
        <v>6</v>
      </c>
      <c r="H188" s="81">
        <v>24</v>
      </c>
      <c r="I188" s="169" t="str">
        <f ca="1">LEFT(I174,4)&amp;"/"&amp;MID(I174,5,2)&amp;"/"&amp;RIGHT(I174,2)</f>
        <v>0//0</v>
      </c>
      <c r="J188" s="178" t="s">
        <v>248</v>
      </c>
      <c r="K188" s="52" t="s">
        <v>134</v>
      </c>
      <c r="L188" s="35" t="s">
        <v>99</v>
      </c>
      <c r="M188" s="50" t="s">
        <v>249</v>
      </c>
      <c r="N188" s="49"/>
      <c r="O188" s="47">
        <v>10</v>
      </c>
      <c r="P188" s="38" t="s">
        <v>246</v>
      </c>
      <c r="Q188" s="38" t="s">
        <v>102</v>
      </c>
      <c r="R188" s="35" t="s">
        <v>151</v>
      </c>
      <c r="S188" s="35" t="s">
        <v>103</v>
      </c>
      <c r="T188" s="35" t="s">
        <v>101</v>
      </c>
      <c r="U188" s="35" t="s">
        <v>151</v>
      </c>
      <c r="V188" s="38">
        <v>9</v>
      </c>
      <c r="W188" s="48"/>
    </row>
    <row r="189" spans="1:23" s="42" customFormat="1" ht="87.75" customHeight="1" x14ac:dyDescent="0.4">
      <c r="A189" s="59"/>
      <c r="B189" s="32">
        <v>178</v>
      </c>
      <c r="C189" s="83" t="s">
        <v>190</v>
      </c>
      <c r="D189" s="44" t="s">
        <v>172</v>
      </c>
      <c r="E189" s="45" t="s">
        <v>132</v>
      </c>
      <c r="F189" s="45" t="s">
        <v>194</v>
      </c>
      <c r="G189" s="35">
        <v>6</v>
      </c>
      <c r="H189" s="81">
        <v>25</v>
      </c>
      <c r="I189" s="170">
        <v>401768</v>
      </c>
      <c r="J189" s="178" t="s">
        <v>251</v>
      </c>
      <c r="K189" s="52" t="s">
        <v>98</v>
      </c>
      <c r="L189" s="35" t="s">
        <v>99</v>
      </c>
      <c r="M189" s="91" t="s">
        <v>252</v>
      </c>
      <c r="N189" s="86"/>
      <c r="O189" s="47">
        <v>10</v>
      </c>
      <c r="P189" s="38" t="s">
        <v>284</v>
      </c>
      <c r="Q189" s="38" t="s">
        <v>102</v>
      </c>
      <c r="R189" s="35" t="s">
        <v>103</v>
      </c>
      <c r="S189" s="35" t="s">
        <v>104</v>
      </c>
      <c r="T189" s="35" t="s">
        <v>101</v>
      </c>
      <c r="U189" s="35" t="s">
        <v>104</v>
      </c>
      <c r="V189" s="38">
        <v>9</v>
      </c>
      <c r="W189" s="48"/>
    </row>
    <row r="190" spans="1:23" s="42" customFormat="1" ht="87.75" customHeight="1" thickBot="1" x14ac:dyDescent="0.45">
      <c r="A190" s="59"/>
      <c r="B190" s="32">
        <v>179</v>
      </c>
      <c r="C190" s="92" t="s">
        <v>193</v>
      </c>
      <c r="D190" s="93" t="s">
        <v>103</v>
      </c>
      <c r="E190" s="94" t="s">
        <v>187</v>
      </c>
      <c r="F190" s="94" t="s">
        <v>194</v>
      </c>
      <c r="G190" s="95">
        <v>6</v>
      </c>
      <c r="H190" s="96">
        <v>26</v>
      </c>
      <c r="I190" s="171">
        <v>401768</v>
      </c>
      <c r="J190" s="178" t="s">
        <v>251</v>
      </c>
      <c r="K190" s="97" t="s">
        <v>98</v>
      </c>
      <c r="L190" s="95" t="s">
        <v>99</v>
      </c>
      <c r="M190" s="98" t="s">
        <v>252</v>
      </c>
      <c r="N190" s="99"/>
      <c r="O190" s="100">
        <v>10</v>
      </c>
      <c r="P190" s="101" t="s">
        <v>200</v>
      </c>
      <c r="Q190" s="101" t="s">
        <v>102</v>
      </c>
      <c r="R190" s="95" t="s">
        <v>103</v>
      </c>
      <c r="S190" s="95" t="s">
        <v>103</v>
      </c>
      <c r="T190" s="95" t="s">
        <v>104</v>
      </c>
      <c r="U190" s="95" t="s">
        <v>104</v>
      </c>
      <c r="V190" s="38">
        <v>9</v>
      </c>
      <c r="W190" s="102"/>
    </row>
    <row r="191" spans="1:23" s="80" customFormat="1" ht="25.7" customHeight="1" thickTop="1" x14ac:dyDescent="0.4">
      <c r="A191" s="69">
        <v>7</v>
      </c>
      <c r="B191" s="70">
        <v>180</v>
      </c>
      <c r="C191" s="71" t="s">
        <v>91</v>
      </c>
      <c r="D191" s="72" t="s">
        <v>104</v>
      </c>
      <c r="E191" s="73" t="s">
        <v>109</v>
      </c>
      <c r="F191" s="73" t="s">
        <v>194</v>
      </c>
      <c r="G191" s="73">
        <v>7</v>
      </c>
      <c r="H191" s="74">
        <v>1</v>
      </c>
      <c r="I191" s="75"/>
      <c r="J191" s="185" t="s">
        <v>97</v>
      </c>
      <c r="K191" s="72" t="s">
        <v>98</v>
      </c>
      <c r="L191" s="73" t="s">
        <v>99</v>
      </c>
      <c r="M191" s="73" t="s">
        <v>100</v>
      </c>
      <c r="N191" s="76"/>
      <c r="O191" s="77" t="s">
        <v>104</v>
      </c>
      <c r="P191" s="78" t="s">
        <v>196</v>
      </c>
      <c r="Q191" s="79" t="s">
        <v>102</v>
      </c>
      <c r="R191" s="79" t="s">
        <v>101</v>
      </c>
      <c r="S191" s="79" t="s">
        <v>103</v>
      </c>
      <c r="T191" s="79" t="s">
        <v>101</v>
      </c>
      <c r="U191" s="73" t="s">
        <v>101</v>
      </c>
      <c r="V191" s="73" t="s">
        <v>103</v>
      </c>
      <c r="W191" s="71"/>
    </row>
    <row r="192" spans="1:23" s="80" customFormat="1" ht="18.75" customHeight="1" x14ac:dyDescent="0.4">
      <c r="A192" s="69"/>
      <c r="B192" s="32">
        <v>181</v>
      </c>
      <c r="C192" s="40" t="s">
        <v>105</v>
      </c>
      <c r="D192" s="34" t="s">
        <v>196</v>
      </c>
      <c r="E192" s="35" t="s">
        <v>109</v>
      </c>
      <c r="F192" s="35" t="s">
        <v>194</v>
      </c>
      <c r="G192" s="35">
        <v>7</v>
      </c>
      <c r="H192" s="81">
        <v>2</v>
      </c>
      <c r="I192" s="82"/>
      <c r="J192" s="178" t="s">
        <v>110</v>
      </c>
      <c r="K192" s="34" t="s">
        <v>98</v>
      </c>
      <c r="L192" s="35" t="s">
        <v>99</v>
      </c>
      <c r="M192" s="35" t="s">
        <v>100</v>
      </c>
      <c r="N192" s="33"/>
      <c r="O192" s="37" t="s">
        <v>104</v>
      </c>
      <c r="P192" s="38" t="s">
        <v>104</v>
      </c>
      <c r="Q192" s="39" t="s">
        <v>102</v>
      </c>
      <c r="R192" s="39" t="s">
        <v>104</v>
      </c>
      <c r="S192" s="39" t="s">
        <v>101</v>
      </c>
      <c r="T192" s="39" t="s">
        <v>104</v>
      </c>
      <c r="U192" s="35" t="s">
        <v>101</v>
      </c>
      <c r="V192" s="35" t="s">
        <v>101</v>
      </c>
      <c r="W192" s="40"/>
    </row>
    <row r="193" spans="1:23" s="80" customFormat="1" ht="18.75" customHeight="1" x14ac:dyDescent="0.4">
      <c r="A193" s="69"/>
      <c r="B193" s="32">
        <v>182</v>
      </c>
      <c r="C193" s="40" t="s">
        <v>108</v>
      </c>
      <c r="D193" s="34" t="s">
        <v>101</v>
      </c>
      <c r="E193" s="35" t="s">
        <v>109</v>
      </c>
      <c r="F193" s="35" t="s">
        <v>194</v>
      </c>
      <c r="G193" s="35">
        <v>7</v>
      </c>
      <c r="H193" s="81">
        <v>3</v>
      </c>
      <c r="I193" s="82"/>
      <c r="J193" s="178" t="s">
        <v>110</v>
      </c>
      <c r="K193" s="34" t="s">
        <v>98</v>
      </c>
      <c r="L193" s="35" t="s">
        <v>99</v>
      </c>
      <c r="M193" s="35" t="s">
        <v>100</v>
      </c>
      <c r="N193" s="33"/>
      <c r="O193" s="37" t="s">
        <v>101</v>
      </c>
      <c r="P193" s="38" t="s">
        <v>104</v>
      </c>
      <c r="Q193" s="39" t="s">
        <v>102</v>
      </c>
      <c r="R193" s="39" t="s">
        <v>101</v>
      </c>
      <c r="S193" s="39" t="s">
        <v>104</v>
      </c>
      <c r="T193" s="39" t="s">
        <v>101</v>
      </c>
      <c r="U193" s="35" t="s">
        <v>101</v>
      </c>
      <c r="V193" s="35" t="s">
        <v>101</v>
      </c>
      <c r="W193" s="40"/>
    </row>
    <row r="194" spans="1:23" s="80" customFormat="1" ht="18.75" customHeight="1" x14ac:dyDescent="0.4">
      <c r="B194" s="32">
        <v>183</v>
      </c>
      <c r="C194" s="40" t="s">
        <v>111</v>
      </c>
      <c r="D194" s="34" t="s">
        <v>103</v>
      </c>
      <c r="E194" s="35" t="s">
        <v>109</v>
      </c>
      <c r="F194" s="35" t="s">
        <v>194</v>
      </c>
      <c r="G194" s="35">
        <v>7</v>
      </c>
      <c r="H194" s="81">
        <v>4</v>
      </c>
      <c r="I194" s="82"/>
      <c r="J194" s="178" t="s">
        <v>110</v>
      </c>
      <c r="K194" s="34" t="s">
        <v>98</v>
      </c>
      <c r="L194" s="35" t="s">
        <v>99</v>
      </c>
      <c r="M194" s="35" t="s">
        <v>100</v>
      </c>
      <c r="N194" s="33"/>
      <c r="O194" s="37" t="s">
        <v>103</v>
      </c>
      <c r="P194" s="38" t="s">
        <v>101</v>
      </c>
      <c r="Q194" s="39" t="s">
        <v>102</v>
      </c>
      <c r="R194" s="39" t="s">
        <v>103</v>
      </c>
      <c r="S194" s="39" t="s">
        <v>103</v>
      </c>
      <c r="T194" s="39" t="s">
        <v>101</v>
      </c>
      <c r="U194" s="35" t="s">
        <v>101</v>
      </c>
      <c r="V194" s="35" t="s">
        <v>103</v>
      </c>
      <c r="W194" s="40"/>
    </row>
    <row r="195" spans="1:23" s="80" customFormat="1" ht="18.75" customHeight="1" x14ac:dyDescent="0.4">
      <c r="B195" s="32">
        <v>184</v>
      </c>
      <c r="C195" s="40" t="s">
        <v>112</v>
      </c>
      <c r="D195" s="34" t="s">
        <v>104</v>
      </c>
      <c r="E195" s="35" t="s">
        <v>109</v>
      </c>
      <c r="F195" s="35" t="s">
        <v>194</v>
      </c>
      <c r="G195" s="35">
        <v>7</v>
      </c>
      <c r="H195" s="81">
        <v>5</v>
      </c>
      <c r="I195" s="82"/>
      <c r="J195" s="178" t="s">
        <v>110</v>
      </c>
      <c r="K195" s="34" t="s">
        <v>98</v>
      </c>
      <c r="L195" s="35" t="s">
        <v>99</v>
      </c>
      <c r="M195" s="35" t="s">
        <v>100</v>
      </c>
      <c r="N195" s="33"/>
      <c r="O195" s="37" t="s">
        <v>104</v>
      </c>
      <c r="P195" s="38" t="s">
        <v>101</v>
      </c>
      <c r="Q195" s="39" t="s">
        <v>102</v>
      </c>
      <c r="R195" s="39" t="s">
        <v>101</v>
      </c>
      <c r="S195" s="39" t="s">
        <v>101</v>
      </c>
      <c r="T195" s="39" t="s">
        <v>101</v>
      </c>
      <c r="U195" s="35" t="s">
        <v>101</v>
      </c>
      <c r="V195" s="35" t="s">
        <v>101</v>
      </c>
      <c r="W195" s="40"/>
    </row>
    <row r="196" spans="1:23" s="42" customFormat="1" ht="18.75" customHeight="1" x14ac:dyDescent="0.4">
      <c r="B196" s="32">
        <v>185</v>
      </c>
      <c r="C196" s="83" t="s">
        <v>113</v>
      </c>
      <c r="D196" s="44" t="s">
        <v>101</v>
      </c>
      <c r="E196" s="45" t="s">
        <v>109</v>
      </c>
      <c r="F196" s="45" t="s">
        <v>198</v>
      </c>
      <c r="G196" s="35">
        <v>7</v>
      </c>
      <c r="H196" s="81">
        <v>6</v>
      </c>
      <c r="I196" s="84">
        <v>632000</v>
      </c>
      <c r="J196" s="186">
        <v>632000</v>
      </c>
      <c r="K196" s="34" t="s">
        <v>98</v>
      </c>
      <c r="L196" s="35" t="s">
        <v>99</v>
      </c>
      <c r="M196" s="35" t="s">
        <v>199</v>
      </c>
      <c r="N196" s="43"/>
      <c r="O196" s="47">
        <v>6</v>
      </c>
      <c r="P196" s="38" t="s">
        <v>200</v>
      </c>
      <c r="Q196" s="38" t="s">
        <v>117</v>
      </c>
      <c r="R196" s="38" t="s">
        <v>200</v>
      </c>
      <c r="S196" s="38">
        <v>6</v>
      </c>
      <c r="T196" s="38" t="s">
        <v>118</v>
      </c>
      <c r="U196" s="35" t="s">
        <v>104</v>
      </c>
      <c r="V196" s="38">
        <v>9</v>
      </c>
      <c r="W196" s="48"/>
    </row>
    <row r="197" spans="1:23" s="42" customFormat="1" ht="18.75" customHeight="1" x14ac:dyDescent="0.4">
      <c r="B197" s="32">
        <v>186</v>
      </c>
      <c r="C197" s="83" t="s">
        <v>119</v>
      </c>
      <c r="D197" s="44" t="s">
        <v>101</v>
      </c>
      <c r="E197" s="45" t="s">
        <v>120</v>
      </c>
      <c r="F197" s="45" t="s">
        <v>198</v>
      </c>
      <c r="G197" s="35">
        <v>7</v>
      </c>
      <c r="H197" s="81">
        <v>7</v>
      </c>
      <c r="I197" s="84" t="s">
        <v>122</v>
      </c>
      <c r="J197" s="186" t="s">
        <v>254</v>
      </c>
      <c r="K197" s="34" t="s">
        <v>98</v>
      </c>
      <c r="L197" s="35" t="s">
        <v>99</v>
      </c>
      <c r="M197" s="35" t="s">
        <v>123</v>
      </c>
      <c r="N197" s="43"/>
      <c r="O197" s="47">
        <v>3</v>
      </c>
      <c r="P197" s="38" t="s">
        <v>200</v>
      </c>
      <c r="Q197" s="38" t="s">
        <v>117</v>
      </c>
      <c r="R197" s="38" t="s">
        <v>200</v>
      </c>
      <c r="S197" s="38">
        <v>3</v>
      </c>
      <c r="T197" s="38" t="s">
        <v>124</v>
      </c>
      <c r="U197" s="35" t="s">
        <v>104</v>
      </c>
      <c r="V197" s="38">
        <v>9</v>
      </c>
      <c r="W197" s="48"/>
    </row>
    <row r="198" spans="1:23" s="42" customFormat="1" ht="37.5" customHeight="1" x14ac:dyDescent="0.4">
      <c r="B198" s="32">
        <v>187</v>
      </c>
      <c r="C198" s="85" t="s">
        <v>125</v>
      </c>
      <c r="D198" s="47" t="s">
        <v>131</v>
      </c>
      <c r="E198" s="38" t="s">
        <v>109</v>
      </c>
      <c r="F198" s="45" t="s">
        <v>198</v>
      </c>
      <c r="G198" s="35">
        <v>7</v>
      </c>
      <c r="H198" s="81">
        <v>8</v>
      </c>
      <c r="I198" s="90">
        <f ca="1">INDIRECT("補記シート!D40")</f>
        <v>0</v>
      </c>
      <c r="J198" s="186"/>
      <c r="K198" s="47" t="s">
        <v>127</v>
      </c>
      <c r="L198" s="35" t="s">
        <v>99</v>
      </c>
      <c r="M198" s="50" t="s">
        <v>128</v>
      </c>
      <c r="N198" s="49"/>
      <c r="O198" s="47">
        <v>7</v>
      </c>
      <c r="P198" s="38" t="s">
        <v>200</v>
      </c>
      <c r="Q198" s="38" t="s">
        <v>117</v>
      </c>
      <c r="R198" s="38" t="s">
        <v>200</v>
      </c>
      <c r="S198" s="38">
        <v>7</v>
      </c>
      <c r="T198" s="38" t="s">
        <v>129</v>
      </c>
      <c r="U198" s="35" t="s">
        <v>101</v>
      </c>
      <c r="V198" s="38">
        <v>9</v>
      </c>
      <c r="W198" s="48"/>
    </row>
    <row r="199" spans="1:23" s="42" customFormat="1" ht="37.5" customHeight="1" x14ac:dyDescent="0.4">
      <c r="B199" s="32">
        <v>188</v>
      </c>
      <c r="C199" s="85" t="s">
        <v>201</v>
      </c>
      <c r="D199" s="47" t="s">
        <v>131</v>
      </c>
      <c r="E199" s="38" t="s">
        <v>132</v>
      </c>
      <c r="F199" s="45" t="s">
        <v>205</v>
      </c>
      <c r="G199" s="35">
        <v>7</v>
      </c>
      <c r="H199" s="81">
        <v>9</v>
      </c>
      <c r="I199" s="90" t="str">
        <f ca="1">IF(INDIRECT("口座開設申請書!C41")="","",INDIRECT("口座開設申請書!C41"))</f>
        <v/>
      </c>
      <c r="J199" s="178" t="s">
        <v>202</v>
      </c>
      <c r="K199" s="52" t="s">
        <v>134</v>
      </c>
      <c r="L199" s="50" t="s">
        <v>203</v>
      </c>
      <c r="M199" s="53" t="s">
        <v>171</v>
      </c>
      <c r="N199" s="86"/>
      <c r="O199" s="47">
        <v>2</v>
      </c>
      <c r="P199" s="38" t="s">
        <v>200</v>
      </c>
      <c r="Q199" s="38" t="s">
        <v>117</v>
      </c>
      <c r="R199" s="38" t="s">
        <v>200</v>
      </c>
      <c r="S199" s="38">
        <v>2</v>
      </c>
      <c r="T199" s="38" t="s">
        <v>118</v>
      </c>
      <c r="U199" s="35" t="s">
        <v>151</v>
      </c>
      <c r="V199" s="38">
        <v>9</v>
      </c>
      <c r="W199" s="48"/>
    </row>
    <row r="200" spans="1:23" s="42" customFormat="1" ht="90.75" customHeight="1" x14ac:dyDescent="0.4">
      <c r="B200" s="32">
        <v>189</v>
      </c>
      <c r="C200" s="83" t="s">
        <v>204</v>
      </c>
      <c r="D200" s="44" t="s">
        <v>126</v>
      </c>
      <c r="E200" s="45" t="s">
        <v>109</v>
      </c>
      <c r="F200" s="45" t="s">
        <v>198</v>
      </c>
      <c r="G200" s="35">
        <v>7</v>
      </c>
      <c r="H200" s="81">
        <v>10</v>
      </c>
      <c r="I200" s="90">
        <f ca="1">INDIRECT("補記シート!D41")</f>
        <v>0</v>
      </c>
      <c r="J200" s="178" t="s">
        <v>206</v>
      </c>
      <c r="K200" s="52" t="s">
        <v>127</v>
      </c>
      <c r="L200" s="50" t="s">
        <v>135</v>
      </c>
      <c r="M200" s="53" t="s">
        <v>207</v>
      </c>
      <c r="N200" s="87"/>
      <c r="O200" s="47">
        <v>8</v>
      </c>
      <c r="P200" s="38" t="s">
        <v>200</v>
      </c>
      <c r="Q200" s="38" t="s">
        <v>117</v>
      </c>
      <c r="R200" s="38" t="s">
        <v>200</v>
      </c>
      <c r="S200" s="38">
        <v>8</v>
      </c>
      <c r="T200" s="38" t="s">
        <v>118</v>
      </c>
      <c r="U200" s="35" t="s">
        <v>151</v>
      </c>
      <c r="V200" s="38">
        <v>9</v>
      </c>
      <c r="W200" s="48"/>
    </row>
    <row r="201" spans="1:23" s="42" customFormat="1" ht="85.5" customHeight="1" x14ac:dyDescent="0.4">
      <c r="B201" s="32">
        <v>190</v>
      </c>
      <c r="C201" s="83" t="s">
        <v>137</v>
      </c>
      <c r="D201" s="44" t="s">
        <v>138</v>
      </c>
      <c r="E201" s="45" t="s">
        <v>120</v>
      </c>
      <c r="F201" s="45" t="s">
        <v>205</v>
      </c>
      <c r="G201" s="35">
        <v>7</v>
      </c>
      <c r="H201" s="81">
        <v>11</v>
      </c>
      <c r="I201" s="174" t="str">
        <f ca="1">IF(AND(OR(INDIRECT("口座開設申請書!I22")="新規開設",(INDIRECT("口座開設申請書!I22")="追加開設")),INDIRECT("口座開設申請書!C41")&lt;&gt;""),"1",IF(AND(INDIRECT("口座開設申請書!I22")="利用目的の変更",INDIRECT("口座開設申請書!C41")&lt;&gt;""),"2",""))</f>
        <v/>
      </c>
      <c r="J201" s="182" t="s">
        <v>208</v>
      </c>
      <c r="K201" s="52" t="s">
        <v>134</v>
      </c>
      <c r="L201" s="50" t="s">
        <v>209</v>
      </c>
      <c r="M201" s="50" t="s">
        <v>210</v>
      </c>
      <c r="N201" s="87"/>
      <c r="O201" s="47">
        <v>1</v>
      </c>
      <c r="P201" s="38" t="s">
        <v>200</v>
      </c>
      <c r="Q201" s="38" t="s">
        <v>117</v>
      </c>
      <c r="R201" s="38" t="s">
        <v>200</v>
      </c>
      <c r="S201" s="38">
        <v>1</v>
      </c>
      <c r="T201" s="38" t="s">
        <v>118</v>
      </c>
      <c r="U201" s="35" t="s">
        <v>151</v>
      </c>
      <c r="V201" s="38">
        <v>9</v>
      </c>
      <c r="W201" s="48"/>
    </row>
    <row r="202" spans="1:23" s="42" customFormat="1" ht="37.5" customHeight="1" x14ac:dyDescent="0.4">
      <c r="B202" s="32">
        <v>191</v>
      </c>
      <c r="C202" s="85" t="s">
        <v>140</v>
      </c>
      <c r="D202" s="47" t="s">
        <v>151</v>
      </c>
      <c r="E202" s="38" t="s">
        <v>141</v>
      </c>
      <c r="F202" s="45" t="s">
        <v>257</v>
      </c>
      <c r="G202" s="35">
        <v>7</v>
      </c>
      <c r="H202" s="81">
        <v>12</v>
      </c>
      <c r="I202" s="82"/>
      <c r="J202" s="186" t="s">
        <v>259</v>
      </c>
      <c r="K202" s="47" t="s">
        <v>98</v>
      </c>
      <c r="L202" s="38" t="s">
        <v>99</v>
      </c>
      <c r="M202" s="35" t="s">
        <v>100</v>
      </c>
      <c r="N202" s="49"/>
      <c r="O202" s="47">
        <v>1</v>
      </c>
      <c r="P202" s="38" t="s">
        <v>200</v>
      </c>
      <c r="Q202" s="38" t="s">
        <v>143</v>
      </c>
      <c r="R202" s="38" t="s">
        <v>200</v>
      </c>
      <c r="S202" s="38">
        <v>1</v>
      </c>
      <c r="T202" s="38" t="s">
        <v>144</v>
      </c>
      <c r="U202" s="35" t="s">
        <v>151</v>
      </c>
      <c r="V202" s="38">
        <v>9</v>
      </c>
      <c r="W202" s="48"/>
    </row>
    <row r="203" spans="1:23" s="42" customFormat="1" ht="188.25" customHeight="1" x14ac:dyDescent="0.4">
      <c r="B203" s="32">
        <v>192</v>
      </c>
      <c r="C203" s="83" t="s">
        <v>145</v>
      </c>
      <c r="D203" s="44" t="s">
        <v>131</v>
      </c>
      <c r="E203" s="45" t="s">
        <v>146</v>
      </c>
      <c r="F203" s="45" t="s">
        <v>198</v>
      </c>
      <c r="G203" s="35">
        <v>7</v>
      </c>
      <c r="H203" s="81">
        <v>13</v>
      </c>
      <c r="I203" s="90" t="str">
        <f ca="1">IF(I201="1",TEXT(DATE(INDIRECT("口座開設申請書!I23"),INDIRECT("口座開設申請書!N23"),INDIRECT("口座開設申請書!S23")),"YYYYMMDD"),"")</f>
        <v/>
      </c>
      <c r="J203" s="178" t="s">
        <v>213</v>
      </c>
      <c r="K203" s="52" t="s">
        <v>134</v>
      </c>
      <c r="L203" s="38" t="s">
        <v>99</v>
      </c>
      <c r="M203" s="53" t="s">
        <v>214</v>
      </c>
      <c r="N203" s="87"/>
      <c r="O203" s="47">
        <v>8</v>
      </c>
      <c r="P203" s="38" t="s">
        <v>200</v>
      </c>
      <c r="Q203" s="38" t="s">
        <v>148</v>
      </c>
      <c r="R203" s="38" t="s">
        <v>200</v>
      </c>
      <c r="S203" s="38">
        <v>8</v>
      </c>
      <c r="T203" s="38" t="s">
        <v>118</v>
      </c>
      <c r="U203" s="88" t="s">
        <v>215</v>
      </c>
      <c r="V203" s="38">
        <v>9</v>
      </c>
      <c r="W203" s="48"/>
    </row>
    <row r="204" spans="1:23" s="42" customFormat="1" ht="37.5" customHeight="1" x14ac:dyDescent="0.4">
      <c r="B204" s="32">
        <v>193</v>
      </c>
      <c r="C204" s="83" t="s">
        <v>150</v>
      </c>
      <c r="D204" s="44" t="s">
        <v>158</v>
      </c>
      <c r="E204" s="45" t="s">
        <v>159</v>
      </c>
      <c r="F204" s="45" t="s">
        <v>216</v>
      </c>
      <c r="G204" s="35">
        <v>7</v>
      </c>
      <c r="H204" s="81">
        <v>14</v>
      </c>
      <c r="I204" s="82"/>
      <c r="J204" s="186" t="s">
        <v>259</v>
      </c>
      <c r="K204" s="47" t="s">
        <v>98</v>
      </c>
      <c r="L204" s="38" t="s">
        <v>99</v>
      </c>
      <c r="M204" s="35" t="s">
        <v>100</v>
      </c>
      <c r="N204" s="43"/>
      <c r="O204" s="47">
        <v>1</v>
      </c>
      <c r="P204" s="38" t="s">
        <v>200</v>
      </c>
      <c r="Q204" s="38" t="s">
        <v>143</v>
      </c>
      <c r="R204" s="38" t="s">
        <v>200</v>
      </c>
      <c r="S204" s="38">
        <v>1</v>
      </c>
      <c r="T204" s="38" t="s">
        <v>144</v>
      </c>
      <c r="U204" s="35" t="s">
        <v>101</v>
      </c>
      <c r="V204" s="38">
        <v>9</v>
      </c>
      <c r="W204" s="48"/>
    </row>
    <row r="205" spans="1:23" s="42" customFormat="1" ht="114.75" customHeight="1" x14ac:dyDescent="0.4">
      <c r="B205" s="32">
        <v>194</v>
      </c>
      <c r="C205" s="83" t="s">
        <v>154</v>
      </c>
      <c r="D205" s="44" t="s">
        <v>126</v>
      </c>
      <c r="E205" s="45" t="s">
        <v>162</v>
      </c>
      <c r="F205" s="45" t="s">
        <v>216</v>
      </c>
      <c r="G205" s="35">
        <v>7</v>
      </c>
      <c r="H205" s="81">
        <v>15</v>
      </c>
      <c r="I205" s="174" t="str">
        <f ca="1">IF(INDIRECT("口座開設申請書!I22")="新規開設","29991231",IF(INDIRECT("口座開設申請書!I22")="追加開設","29991231",IF(INDIRECT("口座開設申請書!I22")="利用目的の変更","","")))</f>
        <v/>
      </c>
      <c r="J205" s="178" t="s">
        <v>218</v>
      </c>
      <c r="K205" s="52" t="s">
        <v>134</v>
      </c>
      <c r="L205" s="38" t="s">
        <v>99</v>
      </c>
      <c r="M205" s="50" t="s">
        <v>219</v>
      </c>
      <c r="N205" s="87"/>
      <c r="O205" s="47">
        <v>8</v>
      </c>
      <c r="P205" s="38" t="s">
        <v>200</v>
      </c>
      <c r="Q205" s="38" t="s">
        <v>264</v>
      </c>
      <c r="R205" s="38" t="s">
        <v>200</v>
      </c>
      <c r="S205" s="38">
        <v>8</v>
      </c>
      <c r="T205" s="89">
        <v>9</v>
      </c>
      <c r="U205" s="35" t="s">
        <v>172</v>
      </c>
      <c r="V205" s="38">
        <v>9</v>
      </c>
      <c r="W205" s="48"/>
    </row>
    <row r="206" spans="1:23" s="42" customFormat="1" ht="37.5" customHeight="1" x14ac:dyDescent="0.4">
      <c r="B206" s="32">
        <v>195</v>
      </c>
      <c r="C206" s="83" t="s">
        <v>221</v>
      </c>
      <c r="D206" s="44" t="s">
        <v>101</v>
      </c>
      <c r="E206" s="45" t="s">
        <v>211</v>
      </c>
      <c r="F206" s="45" t="s">
        <v>198</v>
      </c>
      <c r="G206" s="35">
        <v>7</v>
      </c>
      <c r="H206" s="81">
        <v>16</v>
      </c>
      <c r="I206" s="82"/>
      <c r="J206" s="186" t="s">
        <v>160</v>
      </c>
      <c r="K206" s="47" t="s">
        <v>98</v>
      </c>
      <c r="L206" s="38" t="s">
        <v>99</v>
      </c>
      <c r="M206" s="35" t="s">
        <v>100</v>
      </c>
      <c r="N206" s="43"/>
      <c r="O206" s="47">
        <v>1</v>
      </c>
      <c r="P206" s="38" t="s">
        <v>200</v>
      </c>
      <c r="Q206" s="38" t="s">
        <v>143</v>
      </c>
      <c r="R206" s="38" t="s">
        <v>200</v>
      </c>
      <c r="S206" s="38">
        <v>1</v>
      </c>
      <c r="T206" s="38" t="s">
        <v>144</v>
      </c>
      <c r="U206" s="35" t="s">
        <v>104</v>
      </c>
      <c r="V206" s="38">
        <v>9</v>
      </c>
      <c r="W206" s="48"/>
    </row>
    <row r="207" spans="1:23" s="42" customFormat="1" ht="80.25" customHeight="1" x14ac:dyDescent="0.4">
      <c r="B207" s="32">
        <v>196</v>
      </c>
      <c r="C207" s="85" t="s">
        <v>222</v>
      </c>
      <c r="D207" s="47" t="s">
        <v>138</v>
      </c>
      <c r="E207" s="38" t="s">
        <v>146</v>
      </c>
      <c r="F207" s="38" t="s">
        <v>198</v>
      </c>
      <c r="G207" s="35">
        <v>7</v>
      </c>
      <c r="H207" s="81">
        <v>17</v>
      </c>
      <c r="I207" s="90" t="str">
        <f ca="1">IF(INDIRECT("補記シート!H63")="","",INDIRECT("補記シート!H63"))</f>
        <v/>
      </c>
      <c r="J207" s="186" t="s">
        <v>223</v>
      </c>
      <c r="K207" s="47" t="s">
        <v>127</v>
      </c>
      <c r="L207" s="35" t="s">
        <v>99</v>
      </c>
      <c r="M207" s="50" t="s">
        <v>224</v>
      </c>
      <c r="N207" s="86"/>
      <c r="O207" s="47">
        <v>7</v>
      </c>
      <c r="P207" s="38" t="s">
        <v>200</v>
      </c>
      <c r="Q207" s="38" t="s">
        <v>264</v>
      </c>
      <c r="R207" s="38" t="s">
        <v>200</v>
      </c>
      <c r="S207" s="38">
        <v>7</v>
      </c>
      <c r="T207" s="38" t="s">
        <v>129</v>
      </c>
      <c r="U207" s="35" t="s">
        <v>104</v>
      </c>
      <c r="V207" s="38">
        <v>9</v>
      </c>
      <c r="W207" s="48"/>
    </row>
    <row r="208" spans="1:23" s="42" customFormat="1" ht="79.5" customHeight="1" x14ac:dyDescent="0.4">
      <c r="B208" s="32">
        <v>197</v>
      </c>
      <c r="C208" s="85" t="s">
        <v>167</v>
      </c>
      <c r="D208" s="47" t="s">
        <v>172</v>
      </c>
      <c r="E208" s="38" t="s">
        <v>109</v>
      </c>
      <c r="F208" s="38" t="s">
        <v>194</v>
      </c>
      <c r="G208" s="35">
        <v>7</v>
      </c>
      <c r="H208" s="81">
        <v>18</v>
      </c>
      <c r="I208" s="169" t="str">
        <f ca="1">IF(INDIRECT("口座開設申請書!I24")="","",INDIRECT("口座開設申請書!I24"))</f>
        <v/>
      </c>
      <c r="J208" s="178" t="s">
        <v>226</v>
      </c>
      <c r="K208" s="52" t="s">
        <v>134</v>
      </c>
      <c r="L208" s="50" t="s">
        <v>227</v>
      </c>
      <c r="M208" s="53" t="s">
        <v>228</v>
      </c>
      <c r="N208" s="49"/>
      <c r="O208" s="58">
        <v>5</v>
      </c>
      <c r="P208" s="38" t="s">
        <v>200</v>
      </c>
      <c r="Q208" s="38" t="s">
        <v>102</v>
      </c>
      <c r="R208" s="35" t="s">
        <v>172</v>
      </c>
      <c r="S208" s="35" t="s">
        <v>166</v>
      </c>
      <c r="T208" s="35" t="s">
        <v>172</v>
      </c>
      <c r="U208" s="35" t="s">
        <v>101</v>
      </c>
      <c r="V208" s="38">
        <v>9</v>
      </c>
      <c r="W208" s="48"/>
    </row>
    <row r="209" spans="1:23" s="42" customFormat="1" ht="37.5" customHeight="1" x14ac:dyDescent="0.4">
      <c r="B209" s="32">
        <v>198</v>
      </c>
      <c r="C209" s="85" t="s">
        <v>173</v>
      </c>
      <c r="D209" s="47" t="s">
        <v>101</v>
      </c>
      <c r="E209" s="38" t="s">
        <v>109</v>
      </c>
      <c r="F209" s="38" t="s">
        <v>194</v>
      </c>
      <c r="G209" s="35">
        <v>7</v>
      </c>
      <c r="H209" s="81">
        <v>19</v>
      </c>
      <c r="I209" s="82"/>
      <c r="J209" s="186" t="s">
        <v>285</v>
      </c>
      <c r="K209" s="47" t="s">
        <v>98</v>
      </c>
      <c r="L209" s="35" t="s">
        <v>99</v>
      </c>
      <c r="M209" s="35" t="s">
        <v>100</v>
      </c>
      <c r="N209" s="49"/>
      <c r="O209" s="58" t="s">
        <v>266</v>
      </c>
      <c r="P209" s="38" t="s">
        <v>200</v>
      </c>
      <c r="Q209" s="38" t="s">
        <v>102</v>
      </c>
      <c r="R209" s="35" t="s">
        <v>101</v>
      </c>
      <c r="S209" s="35" t="s">
        <v>104</v>
      </c>
      <c r="T209" s="35" t="s">
        <v>103</v>
      </c>
      <c r="U209" s="35" t="s">
        <v>101</v>
      </c>
      <c r="V209" s="38">
        <v>9</v>
      </c>
      <c r="W209" s="48"/>
    </row>
    <row r="210" spans="1:23" s="42" customFormat="1" ht="56.25" customHeight="1" x14ac:dyDescent="0.4">
      <c r="B210" s="32">
        <v>199</v>
      </c>
      <c r="C210" s="83" t="s">
        <v>230</v>
      </c>
      <c r="D210" s="44" t="s">
        <v>103</v>
      </c>
      <c r="E210" s="45" t="s">
        <v>282</v>
      </c>
      <c r="F210" s="45" t="s">
        <v>194</v>
      </c>
      <c r="G210" s="35">
        <v>7</v>
      </c>
      <c r="H210" s="81">
        <v>20</v>
      </c>
      <c r="I210" s="90" t="s">
        <v>365</v>
      </c>
      <c r="J210" s="178" t="s">
        <v>232</v>
      </c>
      <c r="K210" s="52" t="s">
        <v>233</v>
      </c>
      <c r="L210" s="45" t="s">
        <v>234</v>
      </c>
      <c r="M210" s="35" t="s">
        <v>235</v>
      </c>
      <c r="N210" s="43"/>
      <c r="O210" s="47">
        <v>3</v>
      </c>
      <c r="P210" s="38" t="s">
        <v>246</v>
      </c>
      <c r="Q210" s="38" t="s">
        <v>102</v>
      </c>
      <c r="R210" s="35" t="s">
        <v>101</v>
      </c>
      <c r="S210" s="35" t="s">
        <v>103</v>
      </c>
      <c r="T210" s="35" t="s">
        <v>101</v>
      </c>
      <c r="U210" s="35" t="s">
        <v>101</v>
      </c>
      <c r="V210" s="38">
        <v>9</v>
      </c>
      <c r="W210" s="48"/>
    </row>
    <row r="211" spans="1:23" s="42" customFormat="1" ht="243.75" customHeight="1" x14ac:dyDescent="0.4">
      <c r="A211" s="59"/>
      <c r="B211" s="32">
        <v>200</v>
      </c>
      <c r="C211" s="83" t="s">
        <v>237</v>
      </c>
      <c r="D211" s="44" t="s">
        <v>103</v>
      </c>
      <c r="E211" s="45" t="s">
        <v>181</v>
      </c>
      <c r="F211" s="45" t="s">
        <v>194</v>
      </c>
      <c r="G211" s="35">
        <v>7</v>
      </c>
      <c r="H211" s="81">
        <v>21</v>
      </c>
      <c r="I211" s="90" t="str">
        <f ca="1">IF(INDIRECT("口座開設申請書!L41")="","",INDIRECT("口座開設申請書!L41"))</f>
        <v/>
      </c>
      <c r="J211" s="178" t="s">
        <v>238</v>
      </c>
      <c r="K211" s="52" t="s">
        <v>134</v>
      </c>
      <c r="L211" s="50" t="s">
        <v>239</v>
      </c>
      <c r="M211" s="53" t="s">
        <v>240</v>
      </c>
      <c r="N211" s="43"/>
      <c r="O211" s="47">
        <v>13</v>
      </c>
      <c r="P211" s="38" t="s">
        <v>200</v>
      </c>
      <c r="Q211" s="38" t="s">
        <v>102</v>
      </c>
      <c r="R211" s="35" t="s">
        <v>103</v>
      </c>
      <c r="S211" s="35" t="s">
        <v>101</v>
      </c>
      <c r="T211" s="35" t="s">
        <v>103</v>
      </c>
      <c r="U211" s="35" t="s">
        <v>241</v>
      </c>
      <c r="V211" s="38">
        <v>9</v>
      </c>
      <c r="W211" s="48"/>
    </row>
    <row r="212" spans="1:23" s="42" customFormat="1" ht="102" customHeight="1" x14ac:dyDescent="0.4">
      <c r="A212" s="59"/>
      <c r="B212" s="32">
        <v>201</v>
      </c>
      <c r="C212" s="83" t="s">
        <v>177</v>
      </c>
      <c r="D212" s="44" t="s">
        <v>101</v>
      </c>
      <c r="E212" s="45" t="s">
        <v>109</v>
      </c>
      <c r="F212" s="45" t="s">
        <v>194</v>
      </c>
      <c r="G212" s="35">
        <v>7</v>
      </c>
      <c r="H212" s="81">
        <v>22</v>
      </c>
      <c r="I212" s="90" t="str">
        <f ca="1">IF(INDIRECT("補記シート!D42")="","",INDIRECT("補記シート!D42"))</f>
        <v/>
      </c>
      <c r="J212" s="178" t="s">
        <v>242</v>
      </c>
      <c r="K212" s="47" t="s">
        <v>127</v>
      </c>
      <c r="L212" s="35" t="s">
        <v>99</v>
      </c>
      <c r="M212" s="50" t="s">
        <v>224</v>
      </c>
      <c r="N212" s="43"/>
      <c r="O212" s="47">
        <v>10</v>
      </c>
      <c r="P212" s="38" t="s">
        <v>200</v>
      </c>
      <c r="Q212" s="38" t="s">
        <v>102</v>
      </c>
      <c r="R212" s="35" t="s">
        <v>103</v>
      </c>
      <c r="S212" s="35" t="s">
        <v>166</v>
      </c>
      <c r="T212" s="35" t="s">
        <v>101</v>
      </c>
      <c r="U212" s="35" t="s">
        <v>101</v>
      </c>
      <c r="V212" s="38">
        <v>9</v>
      </c>
      <c r="W212" s="48"/>
    </row>
    <row r="213" spans="1:23" s="42" customFormat="1" ht="75" customHeight="1" x14ac:dyDescent="0.4">
      <c r="A213" s="59"/>
      <c r="B213" s="32">
        <v>202</v>
      </c>
      <c r="C213" s="83" t="s">
        <v>243</v>
      </c>
      <c r="D213" s="44" t="s">
        <v>104</v>
      </c>
      <c r="E213" s="45" t="s">
        <v>181</v>
      </c>
      <c r="F213" s="45" t="s">
        <v>194</v>
      </c>
      <c r="G213" s="35">
        <v>7</v>
      </c>
      <c r="H213" s="81">
        <v>23</v>
      </c>
      <c r="I213" s="168" t="str">
        <f ca="1">IF(I203="","",LEFT(I203,4)&amp;"/"&amp;MID(I203,5,2)&amp;"/"&amp;RIGHT(I203,2))</f>
        <v/>
      </c>
      <c r="J213" s="178" t="s">
        <v>244</v>
      </c>
      <c r="K213" s="52" t="s">
        <v>283</v>
      </c>
      <c r="L213" s="35" t="s">
        <v>99</v>
      </c>
      <c r="M213" s="50" t="s">
        <v>245</v>
      </c>
      <c r="N213" s="43"/>
      <c r="O213" s="47">
        <v>10</v>
      </c>
      <c r="P213" s="38" t="s">
        <v>253</v>
      </c>
      <c r="Q213" s="38" t="s">
        <v>102</v>
      </c>
      <c r="R213" s="35" t="s">
        <v>166</v>
      </c>
      <c r="S213" s="35" t="s">
        <v>101</v>
      </c>
      <c r="T213" s="35" t="s">
        <v>101</v>
      </c>
      <c r="U213" s="35" t="s">
        <v>103</v>
      </c>
      <c r="V213" s="38">
        <v>9</v>
      </c>
      <c r="W213" s="48"/>
    </row>
    <row r="214" spans="1:23" s="42" customFormat="1" ht="101.25" customHeight="1" x14ac:dyDescent="0.4">
      <c r="A214" s="59"/>
      <c r="B214" s="32">
        <v>203</v>
      </c>
      <c r="C214" s="83" t="s">
        <v>186</v>
      </c>
      <c r="D214" s="44" t="s">
        <v>101</v>
      </c>
      <c r="E214" s="45" t="s">
        <v>109</v>
      </c>
      <c r="F214" s="45" t="s">
        <v>194</v>
      </c>
      <c r="G214" s="35">
        <v>7</v>
      </c>
      <c r="H214" s="81">
        <v>24</v>
      </c>
      <c r="I214" s="169" t="str">
        <f ca="1">LEFT(I200,4)&amp;"/"&amp;MID(I200,5,2)&amp;"/"&amp;RIGHT(I200,2)</f>
        <v>0//0</v>
      </c>
      <c r="J214" s="178" t="s">
        <v>248</v>
      </c>
      <c r="K214" s="52" t="s">
        <v>134</v>
      </c>
      <c r="L214" s="35" t="s">
        <v>99</v>
      </c>
      <c r="M214" s="50" t="s">
        <v>249</v>
      </c>
      <c r="N214" s="49"/>
      <c r="O214" s="47">
        <v>10</v>
      </c>
      <c r="P214" s="38" t="s">
        <v>250</v>
      </c>
      <c r="Q214" s="38" t="s">
        <v>102</v>
      </c>
      <c r="R214" s="35" t="s">
        <v>151</v>
      </c>
      <c r="S214" s="35" t="s">
        <v>101</v>
      </c>
      <c r="T214" s="35" t="s">
        <v>101</v>
      </c>
      <c r="U214" s="35" t="s">
        <v>103</v>
      </c>
      <c r="V214" s="38">
        <v>9</v>
      </c>
      <c r="W214" s="48"/>
    </row>
    <row r="215" spans="1:23" s="42" customFormat="1" ht="87.75" customHeight="1" x14ac:dyDescent="0.4">
      <c r="A215" s="59"/>
      <c r="B215" s="32">
        <v>204</v>
      </c>
      <c r="C215" s="83" t="s">
        <v>190</v>
      </c>
      <c r="D215" s="44" t="s">
        <v>101</v>
      </c>
      <c r="E215" s="45" t="s">
        <v>109</v>
      </c>
      <c r="F215" s="45" t="s">
        <v>194</v>
      </c>
      <c r="G215" s="35">
        <v>7</v>
      </c>
      <c r="H215" s="81">
        <v>25</v>
      </c>
      <c r="I215" s="170">
        <v>401768</v>
      </c>
      <c r="J215" s="178" t="s">
        <v>251</v>
      </c>
      <c r="K215" s="52" t="s">
        <v>98</v>
      </c>
      <c r="L215" s="35" t="s">
        <v>99</v>
      </c>
      <c r="M215" s="91" t="s">
        <v>252</v>
      </c>
      <c r="N215" s="86"/>
      <c r="O215" s="47">
        <v>10</v>
      </c>
      <c r="P215" s="38" t="s">
        <v>250</v>
      </c>
      <c r="Q215" s="38" t="s">
        <v>102</v>
      </c>
      <c r="R215" s="35" t="s">
        <v>104</v>
      </c>
      <c r="S215" s="35" t="s">
        <v>104</v>
      </c>
      <c r="T215" s="35" t="s">
        <v>103</v>
      </c>
      <c r="U215" s="35" t="s">
        <v>103</v>
      </c>
      <c r="V215" s="38">
        <v>9</v>
      </c>
      <c r="W215" s="48"/>
    </row>
    <row r="216" spans="1:23" s="42" customFormat="1" ht="87.75" customHeight="1" thickBot="1" x14ac:dyDescent="0.45">
      <c r="A216" s="59"/>
      <c r="B216" s="32">
        <v>205</v>
      </c>
      <c r="C216" s="92" t="s">
        <v>193</v>
      </c>
      <c r="D216" s="93" t="s">
        <v>101</v>
      </c>
      <c r="E216" s="94" t="s">
        <v>187</v>
      </c>
      <c r="F216" s="94" t="s">
        <v>194</v>
      </c>
      <c r="G216" s="95">
        <v>7</v>
      </c>
      <c r="H216" s="96">
        <v>26</v>
      </c>
      <c r="I216" s="171">
        <v>401768</v>
      </c>
      <c r="J216" s="178" t="s">
        <v>251</v>
      </c>
      <c r="K216" s="97" t="s">
        <v>98</v>
      </c>
      <c r="L216" s="95" t="s">
        <v>99</v>
      </c>
      <c r="M216" s="98" t="s">
        <v>252</v>
      </c>
      <c r="N216" s="99"/>
      <c r="O216" s="100">
        <v>10</v>
      </c>
      <c r="P216" s="101" t="s">
        <v>200</v>
      </c>
      <c r="Q216" s="101" t="s">
        <v>102</v>
      </c>
      <c r="R216" s="95" t="s">
        <v>104</v>
      </c>
      <c r="S216" s="95" t="s">
        <v>104</v>
      </c>
      <c r="T216" s="95" t="s">
        <v>103</v>
      </c>
      <c r="U216" s="95" t="s">
        <v>103</v>
      </c>
      <c r="V216" s="38">
        <v>9</v>
      </c>
      <c r="W216" s="102"/>
    </row>
    <row r="217" spans="1:23" s="80" customFormat="1" ht="25.7" customHeight="1" thickTop="1" x14ac:dyDescent="0.4">
      <c r="A217" s="69">
        <v>8</v>
      </c>
      <c r="B217" s="70">
        <v>206</v>
      </c>
      <c r="C217" s="71" t="s">
        <v>91</v>
      </c>
      <c r="D217" s="72" t="s">
        <v>196</v>
      </c>
      <c r="E217" s="73" t="s">
        <v>109</v>
      </c>
      <c r="F217" s="73" t="s">
        <v>194</v>
      </c>
      <c r="G217" s="73">
        <v>8</v>
      </c>
      <c r="H217" s="74">
        <v>1</v>
      </c>
      <c r="I217" s="75"/>
      <c r="J217" s="185" t="s">
        <v>97</v>
      </c>
      <c r="K217" s="72" t="s">
        <v>98</v>
      </c>
      <c r="L217" s="73" t="s">
        <v>99</v>
      </c>
      <c r="M217" s="73" t="s">
        <v>100</v>
      </c>
      <c r="N217" s="76"/>
      <c r="O217" s="77" t="s">
        <v>104</v>
      </c>
      <c r="P217" s="78" t="s">
        <v>104</v>
      </c>
      <c r="Q217" s="79" t="s">
        <v>102</v>
      </c>
      <c r="R217" s="79" t="s">
        <v>101</v>
      </c>
      <c r="S217" s="79" t="s">
        <v>101</v>
      </c>
      <c r="T217" s="79" t="s">
        <v>151</v>
      </c>
      <c r="U217" s="73" t="s">
        <v>101</v>
      </c>
      <c r="V217" s="73" t="s">
        <v>101</v>
      </c>
      <c r="W217" s="71"/>
    </row>
    <row r="218" spans="1:23" s="80" customFormat="1" ht="18.75" customHeight="1" x14ac:dyDescent="0.4">
      <c r="A218" s="69"/>
      <c r="B218" s="32">
        <v>207</v>
      </c>
      <c r="C218" s="40" t="s">
        <v>105</v>
      </c>
      <c r="D218" s="34" t="s">
        <v>101</v>
      </c>
      <c r="E218" s="35" t="s">
        <v>120</v>
      </c>
      <c r="F218" s="35" t="s">
        <v>194</v>
      </c>
      <c r="G218" s="35">
        <v>8</v>
      </c>
      <c r="H218" s="81">
        <v>2</v>
      </c>
      <c r="I218" s="82"/>
      <c r="J218" s="178" t="s">
        <v>110</v>
      </c>
      <c r="K218" s="34" t="s">
        <v>98</v>
      </c>
      <c r="L218" s="35" t="s">
        <v>99</v>
      </c>
      <c r="M218" s="35" t="s">
        <v>100</v>
      </c>
      <c r="N218" s="33"/>
      <c r="O218" s="37" t="s">
        <v>101</v>
      </c>
      <c r="P218" s="38" t="s">
        <v>103</v>
      </c>
      <c r="Q218" s="39" t="s">
        <v>102</v>
      </c>
      <c r="R218" s="39" t="s">
        <v>103</v>
      </c>
      <c r="S218" s="39" t="s">
        <v>196</v>
      </c>
      <c r="T218" s="39" t="s">
        <v>104</v>
      </c>
      <c r="U218" s="35" t="s">
        <v>103</v>
      </c>
      <c r="V218" s="35" t="s">
        <v>103</v>
      </c>
      <c r="W218" s="40"/>
    </row>
    <row r="219" spans="1:23" s="80" customFormat="1" ht="18.75" customHeight="1" x14ac:dyDescent="0.4">
      <c r="A219" s="69"/>
      <c r="B219" s="32">
        <v>208</v>
      </c>
      <c r="C219" s="40" t="s">
        <v>108</v>
      </c>
      <c r="D219" s="34" t="s">
        <v>101</v>
      </c>
      <c r="E219" s="35" t="s">
        <v>187</v>
      </c>
      <c r="F219" s="35" t="s">
        <v>194</v>
      </c>
      <c r="G219" s="35">
        <v>8</v>
      </c>
      <c r="H219" s="81">
        <v>3</v>
      </c>
      <c r="I219" s="82"/>
      <c r="J219" s="178" t="s">
        <v>110</v>
      </c>
      <c r="K219" s="34" t="s">
        <v>98</v>
      </c>
      <c r="L219" s="35" t="s">
        <v>99</v>
      </c>
      <c r="M219" s="35" t="s">
        <v>100</v>
      </c>
      <c r="N219" s="33"/>
      <c r="O219" s="37" t="s">
        <v>101</v>
      </c>
      <c r="P219" s="38" t="s">
        <v>101</v>
      </c>
      <c r="Q219" s="39" t="s">
        <v>102</v>
      </c>
      <c r="R219" s="39" t="s">
        <v>103</v>
      </c>
      <c r="S219" s="39" t="s">
        <v>103</v>
      </c>
      <c r="T219" s="39" t="s">
        <v>101</v>
      </c>
      <c r="U219" s="35" t="s">
        <v>103</v>
      </c>
      <c r="V219" s="35" t="s">
        <v>103</v>
      </c>
      <c r="W219" s="40"/>
    </row>
    <row r="220" spans="1:23" s="80" customFormat="1" ht="18.75" customHeight="1" x14ac:dyDescent="0.4">
      <c r="B220" s="32">
        <v>209</v>
      </c>
      <c r="C220" s="40" t="s">
        <v>111</v>
      </c>
      <c r="D220" s="34" t="s">
        <v>101</v>
      </c>
      <c r="E220" s="35" t="s">
        <v>109</v>
      </c>
      <c r="F220" s="35" t="s">
        <v>194</v>
      </c>
      <c r="G220" s="35">
        <v>8</v>
      </c>
      <c r="H220" s="81">
        <v>4</v>
      </c>
      <c r="I220" s="82"/>
      <c r="J220" s="178" t="s">
        <v>195</v>
      </c>
      <c r="K220" s="34" t="s">
        <v>98</v>
      </c>
      <c r="L220" s="35" t="s">
        <v>99</v>
      </c>
      <c r="M220" s="35" t="s">
        <v>100</v>
      </c>
      <c r="N220" s="33"/>
      <c r="O220" s="37" t="s">
        <v>101</v>
      </c>
      <c r="P220" s="38" t="s">
        <v>104</v>
      </c>
      <c r="Q220" s="39" t="s">
        <v>102</v>
      </c>
      <c r="R220" s="39" t="s">
        <v>104</v>
      </c>
      <c r="S220" s="39" t="s">
        <v>101</v>
      </c>
      <c r="T220" s="39" t="s">
        <v>101</v>
      </c>
      <c r="U220" s="35" t="s">
        <v>101</v>
      </c>
      <c r="V220" s="35" t="s">
        <v>104</v>
      </c>
      <c r="W220" s="40"/>
    </row>
    <row r="221" spans="1:23" s="80" customFormat="1" ht="18.75" customHeight="1" x14ac:dyDescent="0.4">
      <c r="B221" s="32">
        <v>210</v>
      </c>
      <c r="C221" s="40" t="s">
        <v>112</v>
      </c>
      <c r="D221" s="34" t="s">
        <v>101</v>
      </c>
      <c r="E221" s="35" t="s">
        <v>109</v>
      </c>
      <c r="F221" s="35" t="s">
        <v>194</v>
      </c>
      <c r="G221" s="35">
        <v>8</v>
      </c>
      <c r="H221" s="81">
        <v>5</v>
      </c>
      <c r="I221" s="82"/>
      <c r="J221" s="178" t="s">
        <v>197</v>
      </c>
      <c r="K221" s="34" t="s">
        <v>98</v>
      </c>
      <c r="L221" s="35" t="s">
        <v>99</v>
      </c>
      <c r="M221" s="35" t="s">
        <v>100</v>
      </c>
      <c r="N221" s="33"/>
      <c r="O221" s="37" t="s">
        <v>104</v>
      </c>
      <c r="P221" s="38" t="s">
        <v>104</v>
      </c>
      <c r="Q221" s="39" t="s">
        <v>102</v>
      </c>
      <c r="R221" s="39" t="s">
        <v>103</v>
      </c>
      <c r="S221" s="39" t="s">
        <v>101</v>
      </c>
      <c r="T221" s="39" t="s">
        <v>101</v>
      </c>
      <c r="U221" s="35" t="s">
        <v>101</v>
      </c>
      <c r="V221" s="35" t="s">
        <v>101</v>
      </c>
      <c r="W221" s="40"/>
    </row>
    <row r="222" spans="1:23" s="42" customFormat="1" ht="18.75" customHeight="1" x14ac:dyDescent="0.4">
      <c r="B222" s="32">
        <v>211</v>
      </c>
      <c r="C222" s="83" t="s">
        <v>113</v>
      </c>
      <c r="D222" s="44" t="s">
        <v>103</v>
      </c>
      <c r="E222" s="45" t="s">
        <v>120</v>
      </c>
      <c r="F222" s="45" t="s">
        <v>198</v>
      </c>
      <c r="G222" s="35">
        <v>8</v>
      </c>
      <c r="H222" s="81">
        <v>6</v>
      </c>
      <c r="I222" s="84">
        <v>632000</v>
      </c>
      <c r="J222" s="186">
        <v>632000</v>
      </c>
      <c r="K222" s="34" t="s">
        <v>98</v>
      </c>
      <c r="L222" s="35" t="s">
        <v>99</v>
      </c>
      <c r="M222" s="35" t="s">
        <v>199</v>
      </c>
      <c r="N222" s="43"/>
      <c r="O222" s="47">
        <v>6</v>
      </c>
      <c r="P222" s="38" t="s">
        <v>200</v>
      </c>
      <c r="Q222" s="38" t="s">
        <v>117</v>
      </c>
      <c r="R222" s="38" t="s">
        <v>200</v>
      </c>
      <c r="S222" s="38">
        <v>6</v>
      </c>
      <c r="T222" s="38" t="s">
        <v>118</v>
      </c>
      <c r="U222" s="35" t="s">
        <v>101</v>
      </c>
      <c r="V222" s="38">
        <v>9</v>
      </c>
      <c r="W222" s="48"/>
    </row>
    <row r="223" spans="1:23" s="42" customFormat="1" ht="18.75" customHeight="1" x14ac:dyDescent="0.4">
      <c r="B223" s="32">
        <v>212</v>
      </c>
      <c r="C223" s="83" t="s">
        <v>119</v>
      </c>
      <c r="D223" s="44" t="s">
        <v>103</v>
      </c>
      <c r="E223" s="45" t="s">
        <v>109</v>
      </c>
      <c r="F223" s="45" t="s">
        <v>198</v>
      </c>
      <c r="G223" s="35">
        <v>8</v>
      </c>
      <c r="H223" s="81">
        <v>7</v>
      </c>
      <c r="I223" s="84" t="s">
        <v>254</v>
      </c>
      <c r="J223" s="186" t="s">
        <v>122</v>
      </c>
      <c r="K223" s="34" t="s">
        <v>98</v>
      </c>
      <c r="L223" s="35" t="s">
        <v>99</v>
      </c>
      <c r="M223" s="35" t="s">
        <v>123</v>
      </c>
      <c r="N223" s="43"/>
      <c r="O223" s="47">
        <v>3</v>
      </c>
      <c r="P223" s="38" t="s">
        <v>200</v>
      </c>
      <c r="Q223" s="38" t="s">
        <v>117</v>
      </c>
      <c r="R223" s="38" t="s">
        <v>200</v>
      </c>
      <c r="S223" s="38">
        <v>3</v>
      </c>
      <c r="T223" s="38" t="s">
        <v>124</v>
      </c>
      <c r="U223" s="35" t="s">
        <v>104</v>
      </c>
      <c r="V223" s="38">
        <v>9</v>
      </c>
      <c r="W223" s="48"/>
    </row>
    <row r="224" spans="1:23" s="42" customFormat="1" ht="37.5" customHeight="1" x14ac:dyDescent="0.4">
      <c r="B224" s="32">
        <v>213</v>
      </c>
      <c r="C224" s="85" t="s">
        <v>125</v>
      </c>
      <c r="D224" s="47" t="s">
        <v>131</v>
      </c>
      <c r="E224" s="38" t="s">
        <v>120</v>
      </c>
      <c r="F224" s="45" t="s">
        <v>205</v>
      </c>
      <c r="G224" s="35">
        <v>8</v>
      </c>
      <c r="H224" s="81">
        <v>8</v>
      </c>
      <c r="I224" s="90">
        <f ca="1">INDIRECT("補記シート!D43")</f>
        <v>0</v>
      </c>
      <c r="J224" s="186"/>
      <c r="K224" s="47" t="s">
        <v>127</v>
      </c>
      <c r="L224" s="35" t="s">
        <v>99</v>
      </c>
      <c r="M224" s="50" t="s">
        <v>128</v>
      </c>
      <c r="N224" s="49"/>
      <c r="O224" s="47">
        <v>7</v>
      </c>
      <c r="P224" s="38" t="s">
        <v>200</v>
      </c>
      <c r="Q224" s="38" t="s">
        <v>117</v>
      </c>
      <c r="R224" s="38" t="s">
        <v>200</v>
      </c>
      <c r="S224" s="38">
        <v>7</v>
      </c>
      <c r="T224" s="38" t="s">
        <v>129</v>
      </c>
      <c r="U224" s="35" t="s">
        <v>151</v>
      </c>
      <c r="V224" s="38">
        <v>9</v>
      </c>
      <c r="W224" s="48"/>
    </row>
    <row r="225" spans="1:23" s="42" customFormat="1" ht="37.5" customHeight="1" x14ac:dyDescent="0.4">
      <c r="B225" s="32">
        <v>214</v>
      </c>
      <c r="C225" s="85" t="s">
        <v>201</v>
      </c>
      <c r="D225" s="47" t="s">
        <v>126</v>
      </c>
      <c r="E225" s="38" t="s">
        <v>109</v>
      </c>
      <c r="F225" s="45" t="s">
        <v>198</v>
      </c>
      <c r="G225" s="35">
        <v>8</v>
      </c>
      <c r="H225" s="81">
        <v>9</v>
      </c>
      <c r="I225" s="90" t="str">
        <f ca="1">IF(INDIRECT("口座開設申請書!C42")="","",INDIRECT("口座開設申請書!C42"))</f>
        <v/>
      </c>
      <c r="J225" s="178" t="s">
        <v>202</v>
      </c>
      <c r="K225" s="52" t="s">
        <v>134</v>
      </c>
      <c r="L225" s="50" t="s">
        <v>203</v>
      </c>
      <c r="M225" s="53" t="s">
        <v>171</v>
      </c>
      <c r="N225" s="86"/>
      <c r="O225" s="47">
        <v>2</v>
      </c>
      <c r="P225" s="38" t="s">
        <v>200</v>
      </c>
      <c r="Q225" s="38" t="s">
        <v>117</v>
      </c>
      <c r="R225" s="38" t="s">
        <v>200</v>
      </c>
      <c r="S225" s="38">
        <v>2</v>
      </c>
      <c r="T225" s="38" t="s">
        <v>118</v>
      </c>
      <c r="U225" s="35" t="s">
        <v>151</v>
      </c>
      <c r="V225" s="38">
        <v>9</v>
      </c>
      <c r="W225" s="48"/>
    </row>
    <row r="226" spans="1:23" s="42" customFormat="1" ht="90.75" customHeight="1" x14ac:dyDescent="0.4">
      <c r="B226" s="32">
        <v>215</v>
      </c>
      <c r="C226" s="83" t="s">
        <v>204</v>
      </c>
      <c r="D226" s="44" t="s">
        <v>260</v>
      </c>
      <c r="E226" s="45" t="s">
        <v>109</v>
      </c>
      <c r="F226" s="45" t="s">
        <v>205</v>
      </c>
      <c r="G226" s="35">
        <v>8</v>
      </c>
      <c r="H226" s="81">
        <v>10</v>
      </c>
      <c r="I226" s="90">
        <f ca="1">INDIRECT("補記シート!D44")</f>
        <v>0</v>
      </c>
      <c r="J226" s="178" t="s">
        <v>206</v>
      </c>
      <c r="K226" s="52" t="s">
        <v>127</v>
      </c>
      <c r="L226" s="50" t="s">
        <v>135</v>
      </c>
      <c r="M226" s="53" t="s">
        <v>207</v>
      </c>
      <c r="N226" s="87"/>
      <c r="O226" s="47">
        <v>8</v>
      </c>
      <c r="P226" s="38" t="s">
        <v>200</v>
      </c>
      <c r="Q226" s="38" t="s">
        <v>117</v>
      </c>
      <c r="R226" s="38" t="s">
        <v>200</v>
      </c>
      <c r="S226" s="38">
        <v>8</v>
      </c>
      <c r="T226" s="38" t="s">
        <v>118</v>
      </c>
      <c r="U226" s="35" t="s">
        <v>151</v>
      </c>
      <c r="V226" s="38">
        <v>9</v>
      </c>
      <c r="W226" s="48"/>
    </row>
    <row r="227" spans="1:23" s="42" customFormat="1" ht="85.5" customHeight="1" x14ac:dyDescent="0.4">
      <c r="B227" s="32">
        <v>216</v>
      </c>
      <c r="C227" s="83" t="s">
        <v>137</v>
      </c>
      <c r="D227" s="44" t="s">
        <v>131</v>
      </c>
      <c r="E227" s="45" t="s">
        <v>271</v>
      </c>
      <c r="F227" s="45" t="s">
        <v>198</v>
      </c>
      <c r="G227" s="35">
        <v>8</v>
      </c>
      <c r="H227" s="81">
        <v>11</v>
      </c>
      <c r="I227" s="174" t="str">
        <f ca="1">IF(AND(OR(INDIRECT("口座開設申請書!I22")="新規開設",(INDIRECT("口座開設申請書!I22")="追加開設")),INDIRECT("口座開設申請書!C42")&lt;&gt;""),"1",IF(AND(INDIRECT("口座開設申請書!I22")="利用目的の変更",INDIRECT("口座開設申請書!C42")&lt;&gt;""),"2",""))</f>
        <v/>
      </c>
      <c r="J227" s="182" t="s">
        <v>208</v>
      </c>
      <c r="K227" s="52" t="s">
        <v>134</v>
      </c>
      <c r="L227" s="50" t="s">
        <v>209</v>
      </c>
      <c r="M227" s="50" t="s">
        <v>210</v>
      </c>
      <c r="N227" s="87"/>
      <c r="O227" s="47">
        <v>1</v>
      </c>
      <c r="P227" s="38" t="s">
        <v>200</v>
      </c>
      <c r="Q227" s="38" t="s">
        <v>117</v>
      </c>
      <c r="R227" s="38" t="s">
        <v>200</v>
      </c>
      <c r="S227" s="38">
        <v>1</v>
      </c>
      <c r="T227" s="38" t="s">
        <v>118</v>
      </c>
      <c r="U227" s="35" t="s">
        <v>101</v>
      </c>
      <c r="V227" s="38">
        <v>9</v>
      </c>
      <c r="W227" s="48"/>
    </row>
    <row r="228" spans="1:23" s="42" customFormat="1" ht="37.5" customHeight="1" x14ac:dyDescent="0.4">
      <c r="B228" s="32">
        <v>217</v>
      </c>
      <c r="C228" s="85" t="s">
        <v>140</v>
      </c>
      <c r="D228" s="47" t="s">
        <v>172</v>
      </c>
      <c r="E228" s="38" t="s">
        <v>262</v>
      </c>
      <c r="F228" s="45" t="s">
        <v>198</v>
      </c>
      <c r="G228" s="35">
        <v>8</v>
      </c>
      <c r="H228" s="81">
        <v>12</v>
      </c>
      <c r="I228" s="82"/>
      <c r="J228" s="186" t="s">
        <v>272</v>
      </c>
      <c r="K228" s="47" t="s">
        <v>98</v>
      </c>
      <c r="L228" s="38" t="s">
        <v>99</v>
      </c>
      <c r="M228" s="35" t="s">
        <v>100</v>
      </c>
      <c r="N228" s="49"/>
      <c r="O228" s="47">
        <v>1</v>
      </c>
      <c r="P228" s="38" t="s">
        <v>200</v>
      </c>
      <c r="Q228" s="38" t="s">
        <v>143</v>
      </c>
      <c r="R228" s="38" t="s">
        <v>200</v>
      </c>
      <c r="S228" s="38">
        <v>1</v>
      </c>
      <c r="T228" s="38" t="s">
        <v>144</v>
      </c>
      <c r="U228" s="35" t="s">
        <v>104</v>
      </c>
      <c r="V228" s="38">
        <v>9</v>
      </c>
      <c r="W228" s="48"/>
    </row>
    <row r="229" spans="1:23" s="42" customFormat="1" ht="188.25" customHeight="1" x14ac:dyDescent="0.4">
      <c r="B229" s="32">
        <v>218</v>
      </c>
      <c r="C229" s="83" t="s">
        <v>145</v>
      </c>
      <c r="D229" s="44" t="s">
        <v>131</v>
      </c>
      <c r="E229" s="45" t="s">
        <v>286</v>
      </c>
      <c r="F229" s="45" t="s">
        <v>212</v>
      </c>
      <c r="G229" s="35">
        <v>8</v>
      </c>
      <c r="H229" s="81">
        <v>13</v>
      </c>
      <c r="I229" s="90" t="str">
        <f ca="1">IF(I227="1",TEXT(DATE(INDIRECT("口座開設申請書!I23"),INDIRECT("口座開設申請書!N23"),INDIRECT("口座開設申請書!S23")),"YYYYMMDD"),"")</f>
        <v/>
      </c>
      <c r="J229" s="178" t="s">
        <v>213</v>
      </c>
      <c r="K229" s="52" t="s">
        <v>134</v>
      </c>
      <c r="L229" s="38" t="s">
        <v>99</v>
      </c>
      <c r="M229" s="53" t="s">
        <v>214</v>
      </c>
      <c r="N229" s="87"/>
      <c r="O229" s="47">
        <v>8</v>
      </c>
      <c r="P229" s="38" t="s">
        <v>200</v>
      </c>
      <c r="Q229" s="38" t="s">
        <v>148</v>
      </c>
      <c r="R229" s="38" t="s">
        <v>200</v>
      </c>
      <c r="S229" s="38">
        <v>8</v>
      </c>
      <c r="T229" s="38" t="s">
        <v>118</v>
      </c>
      <c r="U229" s="88" t="s">
        <v>215</v>
      </c>
      <c r="V229" s="38">
        <v>9</v>
      </c>
      <c r="W229" s="48"/>
    </row>
    <row r="230" spans="1:23" s="42" customFormat="1" ht="37.5" customHeight="1" x14ac:dyDescent="0.4">
      <c r="B230" s="32">
        <v>219</v>
      </c>
      <c r="C230" s="83" t="s">
        <v>150</v>
      </c>
      <c r="D230" s="44" t="s">
        <v>151</v>
      </c>
      <c r="E230" s="45" t="s">
        <v>287</v>
      </c>
      <c r="F230" s="45" t="s">
        <v>257</v>
      </c>
      <c r="G230" s="35">
        <v>8</v>
      </c>
      <c r="H230" s="81">
        <v>14</v>
      </c>
      <c r="I230" s="82"/>
      <c r="J230" s="186" t="s">
        <v>160</v>
      </c>
      <c r="K230" s="47" t="s">
        <v>98</v>
      </c>
      <c r="L230" s="38" t="s">
        <v>99</v>
      </c>
      <c r="M230" s="35" t="s">
        <v>100</v>
      </c>
      <c r="N230" s="43"/>
      <c r="O230" s="47">
        <v>1</v>
      </c>
      <c r="P230" s="38" t="s">
        <v>200</v>
      </c>
      <c r="Q230" s="38" t="s">
        <v>143</v>
      </c>
      <c r="R230" s="38" t="s">
        <v>200</v>
      </c>
      <c r="S230" s="38">
        <v>1</v>
      </c>
      <c r="T230" s="38" t="s">
        <v>144</v>
      </c>
      <c r="U230" s="35" t="s">
        <v>172</v>
      </c>
      <c r="V230" s="38">
        <v>9</v>
      </c>
      <c r="W230" s="48"/>
    </row>
    <row r="231" spans="1:23" s="42" customFormat="1" ht="114.75" customHeight="1" x14ac:dyDescent="0.4">
      <c r="B231" s="32">
        <v>220</v>
      </c>
      <c r="C231" s="83" t="s">
        <v>154</v>
      </c>
      <c r="D231" s="44" t="s">
        <v>260</v>
      </c>
      <c r="E231" s="45" t="s">
        <v>146</v>
      </c>
      <c r="F231" s="45" t="s">
        <v>212</v>
      </c>
      <c r="G231" s="35">
        <v>8</v>
      </c>
      <c r="H231" s="81">
        <v>15</v>
      </c>
      <c r="I231" s="174" t="str">
        <f ca="1">IF(INDIRECT("口座開設申請書!I22")="新規開設","29991231",IF(INDIRECT("口座開設申請書!I22")="追加開設","29991231",IF(INDIRECT("口座開設申請書!I22")="利用目的の変更","","")))</f>
        <v/>
      </c>
      <c r="J231" s="178" t="s">
        <v>218</v>
      </c>
      <c r="K231" s="52" t="s">
        <v>134</v>
      </c>
      <c r="L231" s="38" t="s">
        <v>99</v>
      </c>
      <c r="M231" s="50" t="s">
        <v>219</v>
      </c>
      <c r="N231" s="87"/>
      <c r="O231" s="47">
        <v>8</v>
      </c>
      <c r="P231" s="38" t="s">
        <v>200</v>
      </c>
      <c r="Q231" s="38" t="s">
        <v>225</v>
      </c>
      <c r="R231" s="38" t="s">
        <v>200</v>
      </c>
      <c r="S231" s="38">
        <v>8</v>
      </c>
      <c r="T231" s="89">
        <v>9</v>
      </c>
      <c r="U231" s="35" t="s">
        <v>158</v>
      </c>
      <c r="V231" s="38">
        <v>9</v>
      </c>
      <c r="W231" s="48"/>
    </row>
    <row r="232" spans="1:23" s="42" customFormat="1" ht="37.5" customHeight="1" x14ac:dyDescent="0.4">
      <c r="B232" s="32">
        <v>221</v>
      </c>
      <c r="C232" s="83" t="s">
        <v>221</v>
      </c>
      <c r="D232" s="44" t="s">
        <v>158</v>
      </c>
      <c r="E232" s="45" t="s">
        <v>211</v>
      </c>
      <c r="F232" s="45" t="s">
        <v>198</v>
      </c>
      <c r="G232" s="35">
        <v>8</v>
      </c>
      <c r="H232" s="81">
        <v>16</v>
      </c>
      <c r="I232" s="82"/>
      <c r="J232" s="186" t="s">
        <v>259</v>
      </c>
      <c r="K232" s="47" t="s">
        <v>98</v>
      </c>
      <c r="L232" s="38" t="s">
        <v>99</v>
      </c>
      <c r="M232" s="35" t="s">
        <v>100</v>
      </c>
      <c r="N232" s="43"/>
      <c r="O232" s="47">
        <v>1</v>
      </c>
      <c r="P232" s="38" t="s">
        <v>200</v>
      </c>
      <c r="Q232" s="38" t="s">
        <v>143</v>
      </c>
      <c r="R232" s="38" t="s">
        <v>200</v>
      </c>
      <c r="S232" s="38">
        <v>1</v>
      </c>
      <c r="T232" s="38" t="s">
        <v>144</v>
      </c>
      <c r="U232" s="35" t="s">
        <v>101</v>
      </c>
      <c r="V232" s="38">
        <v>9</v>
      </c>
      <c r="W232" s="48"/>
    </row>
    <row r="233" spans="1:23" s="42" customFormat="1" ht="80.25" customHeight="1" x14ac:dyDescent="0.4">
      <c r="B233" s="32">
        <v>222</v>
      </c>
      <c r="C233" s="85" t="s">
        <v>222</v>
      </c>
      <c r="D233" s="47" t="s">
        <v>131</v>
      </c>
      <c r="E233" s="38" t="s">
        <v>146</v>
      </c>
      <c r="F233" s="38" t="s">
        <v>212</v>
      </c>
      <c r="G233" s="35">
        <v>8</v>
      </c>
      <c r="H233" s="81">
        <v>17</v>
      </c>
      <c r="I233" s="90" t="str">
        <f ca="1">IF(INDIRECT("補記シート!H63")="","",INDIRECT("補記シート!H63"))</f>
        <v/>
      </c>
      <c r="J233" s="186" t="s">
        <v>223</v>
      </c>
      <c r="K233" s="47" t="s">
        <v>127</v>
      </c>
      <c r="L233" s="35" t="s">
        <v>99</v>
      </c>
      <c r="M233" s="50" t="s">
        <v>224</v>
      </c>
      <c r="N233" s="86"/>
      <c r="O233" s="47">
        <v>7</v>
      </c>
      <c r="P233" s="38" t="s">
        <v>200</v>
      </c>
      <c r="Q233" s="38" t="s">
        <v>288</v>
      </c>
      <c r="R233" s="38" t="s">
        <v>200</v>
      </c>
      <c r="S233" s="38">
        <v>7</v>
      </c>
      <c r="T233" s="38" t="s">
        <v>129</v>
      </c>
      <c r="U233" s="35" t="s">
        <v>166</v>
      </c>
      <c r="V233" s="38">
        <v>9</v>
      </c>
      <c r="W233" s="48"/>
    </row>
    <row r="234" spans="1:23" s="42" customFormat="1" ht="79.5" customHeight="1" x14ac:dyDescent="0.4">
      <c r="B234" s="32">
        <v>223</v>
      </c>
      <c r="C234" s="85" t="s">
        <v>167</v>
      </c>
      <c r="D234" s="47" t="s">
        <v>151</v>
      </c>
      <c r="E234" s="38" t="s">
        <v>109</v>
      </c>
      <c r="F234" s="38" t="s">
        <v>194</v>
      </c>
      <c r="G234" s="35">
        <v>8</v>
      </c>
      <c r="H234" s="81">
        <v>18</v>
      </c>
      <c r="I234" s="169" t="str">
        <f ca="1">IF(INDIRECT("口座開設申請書!I24")="","",INDIRECT("口座開設申請書!I24"))</f>
        <v/>
      </c>
      <c r="J234" s="178" t="s">
        <v>226</v>
      </c>
      <c r="K234" s="52" t="s">
        <v>134</v>
      </c>
      <c r="L234" s="50" t="s">
        <v>227</v>
      </c>
      <c r="M234" s="53" t="s">
        <v>228</v>
      </c>
      <c r="N234" s="49"/>
      <c r="O234" s="58">
        <v>5</v>
      </c>
      <c r="P234" s="38" t="s">
        <v>200</v>
      </c>
      <c r="Q234" s="38" t="s">
        <v>102</v>
      </c>
      <c r="R234" s="35" t="s">
        <v>151</v>
      </c>
      <c r="S234" s="35" t="s">
        <v>101</v>
      </c>
      <c r="T234" s="35" t="s">
        <v>151</v>
      </c>
      <c r="U234" s="35" t="s">
        <v>101</v>
      </c>
      <c r="V234" s="38">
        <v>9</v>
      </c>
      <c r="W234" s="48"/>
    </row>
    <row r="235" spans="1:23" s="42" customFormat="1" ht="37.5" customHeight="1" x14ac:dyDescent="0.4">
      <c r="B235" s="32">
        <v>224</v>
      </c>
      <c r="C235" s="85" t="s">
        <v>173</v>
      </c>
      <c r="D235" s="47" t="s">
        <v>101</v>
      </c>
      <c r="E235" s="38" t="s">
        <v>109</v>
      </c>
      <c r="F235" s="38" t="s">
        <v>194</v>
      </c>
      <c r="G235" s="35">
        <v>8</v>
      </c>
      <c r="H235" s="81">
        <v>19</v>
      </c>
      <c r="I235" s="82"/>
      <c r="J235" s="186" t="s">
        <v>289</v>
      </c>
      <c r="K235" s="47" t="s">
        <v>98</v>
      </c>
      <c r="L235" s="35" t="s">
        <v>99</v>
      </c>
      <c r="M235" s="35" t="s">
        <v>100</v>
      </c>
      <c r="N235" s="49"/>
      <c r="O235" s="58" t="s">
        <v>274</v>
      </c>
      <c r="P235" s="38" t="s">
        <v>200</v>
      </c>
      <c r="Q235" s="38" t="s">
        <v>102</v>
      </c>
      <c r="R235" s="35" t="s">
        <v>103</v>
      </c>
      <c r="S235" s="35" t="s">
        <v>101</v>
      </c>
      <c r="T235" s="35" t="s">
        <v>103</v>
      </c>
      <c r="U235" s="35" t="s">
        <v>101</v>
      </c>
      <c r="V235" s="38">
        <v>9</v>
      </c>
      <c r="W235" s="48"/>
    </row>
    <row r="236" spans="1:23" s="42" customFormat="1" ht="56.25" customHeight="1" x14ac:dyDescent="0.4">
      <c r="B236" s="32">
        <v>225</v>
      </c>
      <c r="C236" s="83" t="s">
        <v>230</v>
      </c>
      <c r="D236" s="44" t="s">
        <v>103</v>
      </c>
      <c r="E236" s="45" t="s">
        <v>279</v>
      </c>
      <c r="F236" s="45" t="s">
        <v>194</v>
      </c>
      <c r="G236" s="35">
        <v>8</v>
      </c>
      <c r="H236" s="81">
        <v>20</v>
      </c>
      <c r="I236" s="90" t="s">
        <v>365</v>
      </c>
      <c r="J236" s="178" t="s">
        <v>232</v>
      </c>
      <c r="K236" s="52" t="s">
        <v>233</v>
      </c>
      <c r="L236" s="45" t="s">
        <v>234</v>
      </c>
      <c r="M236" s="35" t="s">
        <v>235</v>
      </c>
      <c r="N236" s="43"/>
      <c r="O236" s="47">
        <v>3</v>
      </c>
      <c r="P236" s="38" t="s">
        <v>246</v>
      </c>
      <c r="Q236" s="38" t="s">
        <v>102</v>
      </c>
      <c r="R236" s="35" t="s">
        <v>172</v>
      </c>
      <c r="S236" s="35" t="s">
        <v>151</v>
      </c>
      <c r="T236" s="35" t="s">
        <v>103</v>
      </c>
      <c r="U236" s="35" t="s">
        <v>101</v>
      </c>
      <c r="V236" s="38">
        <v>9</v>
      </c>
      <c r="W236" s="48"/>
    </row>
    <row r="237" spans="1:23" s="42" customFormat="1" ht="243.75" customHeight="1" x14ac:dyDescent="0.4">
      <c r="A237" s="59"/>
      <c r="B237" s="32">
        <v>226</v>
      </c>
      <c r="C237" s="83" t="s">
        <v>237</v>
      </c>
      <c r="D237" s="44" t="s">
        <v>103</v>
      </c>
      <c r="E237" s="45" t="s">
        <v>181</v>
      </c>
      <c r="F237" s="45" t="s">
        <v>194</v>
      </c>
      <c r="G237" s="35">
        <v>8</v>
      </c>
      <c r="H237" s="81">
        <v>21</v>
      </c>
      <c r="I237" s="90" t="str">
        <f ca="1">IF(INDIRECT("口座開設申請書!L42")="","",INDIRECT("口座開設申請書!L42"))</f>
        <v/>
      </c>
      <c r="J237" s="178" t="s">
        <v>238</v>
      </c>
      <c r="K237" s="52" t="s">
        <v>134</v>
      </c>
      <c r="L237" s="50" t="s">
        <v>239</v>
      </c>
      <c r="M237" s="53" t="s">
        <v>240</v>
      </c>
      <c r="N237" s="43"/>
      <c r="O237" s="47">
        <v>13</v>
      </c>
      <c r="P237" s="38" t="s">
        <v>200</v>
      </c>
      <c r="Q237" s="38" t="s">
        <v>102</v>
      </c>
      <c r="R237" s="35" t="s">
        <v>103</v>
      </c>
      <c r="S237" s="35" t="s">
        <v>172</v>
      </c>
      <c r="T237" s="35" t="s">
        <v>151</v>
      </c>
      <c r="U237" s="35" t="s">
        <v>101</v>
      </c>
      <c r="V237" s="38">
        <v>9</v>
      </c>
      <c r="W237" s="48"/>
    </row>
    <row r="238" spans="1:23" s="42" customFormat="1" ht="102" customHeight="1" x14ac:dyDescent="0.4">
      <c r="A238" s="59"/>
      <c r="B238" s="32">
        <v>227</v>
      </c>
      <c r="C238" s="83" t="s">
        <v>177</v>
      </c>
      <c r="D238" s="44" t="s">
        <v>101</v>
      </c>
      <c r="E238" s="45" t="s">
        <v>187</v>
      </c>
      <c r="F238" s="45" t="s">
        <v>194</v>
      </c>
      <c r="G238" s="35">
        <v>8</v>
      </c>
      <c r="H238" s="81">
        <v>22</v>
      </c>
      <c r="I238" s="90" t="str">
        <f ca="1">IF(INDIRECT("補記シート!D45")="","",INDIRECT("補記シート!D45"))</f>
        <v/>
      </c>
      <c r="J238" s="178" t="s">
        <v>242</v>
      </c>
      <c r="K238" s="47" t="s">
        <v>127</v>
      </c>
      <c r="L238" s="35" t="s">
        <v>99</v>
      </c>
      <c r="M238" s="50" t="s">
        <v>224</v>
      </c>
      <c r="N238" s="43"/>
      <c r="O238" s="47">
        <v>10</v>
      </c>
      <c r="P238" s="38" t="s">
        <v>200</v>
      </c>
      <c r="Q238" s="38" t="s">
        <v>102</v>
      </c>
      <c r="R238" s="35" t="s">
        <v>101</v>
      </c>
      <c r="S238" s="35" t="s">
        <v>151</v>
      </c>
      <c r="T238" s="35" t="s">
        <v>166</v>
      </c>
      <c r="U238" s="35" t="s">
        <v>103</v>
      </c>
      <c r="V238" s="38">
        <v>9</v>
      </c>
      <c r="W238" s="48"/>
    </row>
    <row r="239" spans="1:23" s="42" customFormat="1" ht="75" customHeight="1" x14ac:dyDescent="0.4">
      <c r="A239" s="59"/>
      <c r="B239" s="32">
        <v>228</v>
      </c>
      <c r="C239" s="83" t="s">
        <v>243</v>
      </c>
      <c r="D239" s="44" t="s">
        <v>101</v>
      </c>
      <c r="E239" s="45" t="s">
        <v>181</v>
      </c>
      <c r="F239" s="45" t="s">
        <v>194</v>
      </c>
      <c r="G239" s="35">
        <v>8</v>
      </c>
      <c r="H239" s="81">
        <v>23</v>
      </c>
      <c r="I239" s="168" t="str">
        <f ca="1">IF(I229="","",LEFT(I229,4)&amp;"/"&amp;MID(I229,5,2)&amp;"/"&amp;RIGHT(I229,2))</f>
        <v/>
      </c>
      <c r="J239" s="178" t="s">
        <v>244</v>
      </c>
      <c r="K239" s="52" t="s">
        <v>283</v>
      </c>
      <c r="L239" s="35" t="s">
        <v>99</v>
      </c>
      <c r="M239" s="50" t="s">
        <v>245</v>
      </c>
      <c r="N239" s="43"/>
      <c r="O239" s="47">
        <v>10</v>
      </c>
      <c r="P239" s="38" t="s">
        <v>250</v>
      </c>
      <c r="Q239" s="38" t="s">
        <v>102</v>
      </c>
      <c r="R239" s="35" t="s">
        <v>166</v>
      </c>
      <c r="S239" s="35" t="s">
        <v>151</v>
      </c>
      <c r="T239" s="35" t="s">
        <v>166</v>
      </c>
      <c r="U239" s="35" t="s">
        <v>101</v>
      </c>
      <c r="V239" s="38">
        <v>9</v>
      </c>
      <c r="W239" s="48"/>
    </row>
    <row r="240" spans="1:23" s="42" customFormat="1" ht="101.25" customHeight="1" x14ac:dyDescent="0.4">
      <c r="A240" s="59"/>
      <c r="B240" s="32">
        <v>229</v>
      </c>
      <c r="C240" s="83" t="s">
        <v>277</v>
      </c>
      <c r="D240" s="44" t="s">
        <v>104</v>
      </c>
      <c r="E240" s="45" t="s">
        <v>109</v>
      </c>
      <c r="F240" s="45" t="s">
        <v>194</v>
      </c>
      <c r="G240" s="35">
        <v>8</v>
      </c>
      <c r="H240" s="81">
        <v>24</v>
      </c>
      <c r="I240" s="169" t="str">
        <f ca="1">LEFT(I226,4)&amp;"/"&amp;MID(I226,5,2)&amp;"/"&amp;RIGHT(I226,2)</f>
        <v>0//0</v>
      </c>
      <c r="J240" s="178" t="s">
        <v>248</v>
      </c>
      <c r="K240" s="52" t="s">
        <v>134</v>
      </c>
      <c r="L240" s="35" t="s">
        <v>99</v>
      </c>
      <c r="M240" s="50" t="s">
        <v>249</v>
      </c>
      <c r="N240" s="49"/>
      <c r="O240" s="47">
        <v>10</v>
      </c>
      <c r="P240" s="38" t="s">
        <v>246</v>
      </c>
      <c r="Q240" s="38" t="s">
        <v>102</v>
      </c>
      <c r="R240" s="35" t="s">
        <v>103</v>
      </c>
      <c r="S240" s="35" t="s">
        <v>103</v>
      </c>
      <c r="T240" s="35" t="s">
        <v>151</v>
      </c>
      <c r="U240" s="35" t="s">
        <v>103</v>
      </c>
      <c r="V240" s="38">
        <v>9</v>
      </c>
      <c r="W240" s="48"/>
    </row>
    <row r="241" spans="1:23" s="42" customFormat="1" ht="87.75" customHeight="1" x14ac:dyDescent="0.4">
      <c r="A241" s="59"/>
      <c r="B241" s="32">
        <v>230</v>
      </c>
      <c r="C241" s="83" t="s">
        <v>190</v>
      </c>
      <c r="D241" s="44" t="s">
        <v>172</v>
      </c>
      <c r="E241" s="45" t="s">
        <v>187</v>
      </c>
      <c r="F241" s="45" t="s">
        <v>194</v>
      </c>
      <c r="G241" s="35">
        <v>8</v>
      </c>
      <c r="H241" s="81">
        <v>25</v>
      </c>
      <c r="I241" s="170">
        <v>401768</v>
      </c>
      <c r="J241" s="178" t="s">
        <v>251</v>
      </c>
      <c r="K241" s="52" t="s">
        <v>98</v>
      </c>
      <c r="L241" s="35" t="s">
        <v>99</v>
      </c>
      <c r="M241" s="91" t="s">
        <v>252</v>
      </c>
      <c r="N241" s="86"/>
      <c r="O241" s="47">
        <v>10</v>
      </c>
      <c r="P241" s="38" t="s">
        <v>236</v>
      </c>
      <c r="Q241" s="38" t="s">
        <v>102</v>
      </c>
      <c r="R241" s="35" t="s">
        <v>101</v>
      </c>
      <c r="S241" s="35" t="s">
        <v>104</v>
      </c>
      <c r="T241" s="35" t="s">
        <v>104</v>
      </c>
      <c r="U241" s="35" t="s">
        <v>172</v>
      </c>
      <c r="V241" s="38">
        <v>9</v>
      </c>
      <c r="W241" s="48"/>
    </row>
    <row r="242" spans="1:23" s="42" customFormat="1" ht="87.75" customHeight="1" thickBot="1" x14ac:dyDescent="0.45">
      <c r="A242" s="59"/>
      <c r="B242" s="32">
        <v>231</v>
      </c>
      <c r="C242" s="92" t="s">
        <v>193</v>
      </c>
      <c r="D242" s="93" t="s">
        <v>104</v>
      </c>
      <c r="E242" s="94" t="s">
        <v>120</v>
      </c>
      <c r="F242" s="94" t="s">
        <v>194</v>
      </c>
      <c r="G242" s="95">
        <v>8</v>
      </c>
      <c r="H242" s="96">
        <v>26</v>
      </c>
      <c r="I242" s="171">
        <v>401768</v>
      </c>
      <c r="J242" s="178" t="s">
        <v>251</v>
      </c>
      <c r="K242" s="97" t="s">
        <v>98</v>
      </c>
      <c r="L242" s="95" t="s">
        <v>99</v>
      </c>
      <c r="M242" s="98" t="s">
        <v>252</v>
      </c>
      <c r="N242" s="99"/>
      <c r="O242" s="100">
        <v>10</v>
      </c>
      <c r="P242" s="101" t="s">
        <v>200</v>
      </c>
      <c r="Q242" s="101" t="s">
        <v>102</v>
      </c>
      <c r="R242" s="95" t="s">
        <v>104</v>
      </c>
      <c r="S242" s="95" t="s">
        <v>101</v>
      </c>
      <c r="T242" s="95" t="s">
        <v>104</v>
      </c>
      <c r="U242" s="95" t="s">
        <v>103</v>
      </c>
      <c r="V242" s="38">
        <v>9</v>
      </c>
      <c r="W242" s="102"/>
    </row>
    <row r="243" spans="1:23" s="80" customFormat="1" ht="25.7" customHeight="1" thickTop="1" x14ac:dyDescent="0.4">
      <c r="A243" s="69">
        <v>9</v>
      </c>
      <c r="B243" s="70">
        <v>232</v>
      </c>
      <c r="C243" s="71" t="s">
        <v>91</v>
      </c>
      <c r="D243" s="72" t="s">
        <v>196</v>
      </c>
      <c r="E243" s="73" t="s">
        <v>109</v>
      </c>
      <c r="F243" s="73" t="s">
        <v>194</v>
      </c>
      <c r="G243" s="73">
        <v>9</v>
      </c>
      <c r="H243" s="74">
        <v>1</v>
      </c>
      <c r="I243" s="75"/>
      <c r="J243" s="185" t="s">
        <v>195</v>
      </c>
      <c r="K243" s="72" t="s">
        <v>98</v>
      </c>
      <c r="L243" s="73" t="s">
        <v>99</v>
      </c>
      <c r="M243" s="73" t="s">
        <v>100</v>
      </c>
      <c r="N243" s="76"/>
      <c r="O243" s="77" t="s">
        <v>196</v>
      </c>
      <c r="P243" s="78" t="s">
        <v>151</v>
      </c>
      <c r="Q243" s="79" t="s">
        <v>102</v>
      </c>
      <c r="R243" s="79" t="s">
        <v>103</v>
      </c>
      <c r="S243" s="79" t="s">
        <v>101</v>
      </c>
      <c r="T243" s="79" t="s">
        <v>196</v>
      </c>
      <c r="U243" s="73" t="s">
        <v>103</v>
      </c>
      <c r="V243" s="73" t="s">
        <v>101</v>
      </c>
      <c r="W243" s="71"/>
    </row>
    <row r="244" spans="1:23" s="80" customFormat="1" ht="18.75" customHeight="1" x14ac:dyDescent="0.4">
      <c r="A244" s="69"/>
      <c r="B244" s="32">
        <v>233</v>
      </c>
      <c r="C244" s="40" t="s">
        <v>105</v>
      </c>
      <c r="D244" s="34" t="s">
        <v>101</v>
      </c>
      <c r="E244" s="35" t="s">
        <v>109</v>
      </c>
      <c r="F244" s="35" t="s">
        <v>194</v>
      </c>
      <c r="G244" s="35">
        <v>9</v>
      </c>
      <c r="H244" s="81">
        <v>2</v>
      </c>
      <c r="I244" s="82"/>
      <c r="J244" s="178" t="s">
        <v>110</v>
      </c>
      <c r="K244" s="34" t="s">
        <v>98</v>
      </c>
      <c r="L244" s="35" t="s">
        <v>99</v>
      </c>
      <c r="M244" s="35" t="s">
        <v>100</v>
      </c>
      <c r="N244" s="33"/>
      <c r="O244" s="37" t="s">
        <v>104</v>
      </c>
      <c r="P244" s="38" t="s">
        <v>101</v>
      </c>
      <c r="Q244" s="39" t="s">
        <v>102</v>
      </c>
      <c r="R244" s="39" t="s">
        <v>101</v>
      </c>
      <c r="S244" s="39" t="s">
        <v>101</v>
      </c>
      <c r="T244" s="39" t="s">
        <v>101</v>
      </c>
      <c r="U244" s="35" t="s">
        <v>101</v>
      </c>
      <c r="V244" s="35" t="s">
        <v>101</v>
      </c>
      <c r="W244" s="40"/>
    </row>
    <row r="245" spans="1:23" s="80" customFormat="1" ht="18.75" customHeight="1" x14ac:dyDescent="0.4">
      <c r="A245" s="69"/>
      <c r="B245" s="32">
        <v>234</v>
      </c>
      <c r="C245" s="40" t="s">
        <v>108</v>
      </c>
      <c r="D245" s="34" t="s">
        <v>103</v>
      </c>
      <c r="E245" s="35" t="s">
        <v>120</v>
      </c>
      <c r="F245" s="35" t="s">
        <v>194</v>
      </c>
      <c r="G245" s="35">
        <v>9</v>
      </c>
      <c r="H245" s="81">
        <v>3</v>
      </c>
      <c r="I245" s="82"/>
      <c r="J245" s="178" t="s">
        <v>110</v>
      </c>
      <c r="K245" s="34" t="s">
        <v>98</v>
      </c>
      <c r="L245" s="35" t="s">
        <v>99</v>
      </c>
      <c r="M245" s="35" t="s">
        <v>100</v>
      </c>
      <c r="N245" s="33"/>
      <c r="O245" s="37" t="s">
        <v>101</v>
      </c>
      <c r="P245" s="38" t="s">
        <v>104</v>
      </c>
      <c r="Q245" s="39" t="s">
        <v>102</v>
      </c>
      <c r="R245" s="39" t="s">
        <v>101</v>
      </c>
      <c r="S245" s="39" t="s">
        <v>104</v>
      </c>
      <c r="T245" s="39" t="s">
        <v>101</v>
      </c>
      <c r="U245" s="35" t="s">
        <v>103</v>
      </c>
      <c r="V245" s="35" t="s">
        <v>101</v>
      </c>
      <c r="W245" s="40"/>
    </row>
    <row r="246" spans="1:23" s="80" customFormat="1" ht="18.75" customHeight="1" x14ac:dyDescent="0.4">
      <c r="B246" s="32">
        <v>235</v>
      </c>
      <c r="C246" s="40" t="s">
        <v>111</v>
      </c>
      <c r="D246" s="34" t="s">
        <v>101</v>
      </c>
      <c r="E246" s="35" t="s">
        <v>120</v>
      </c>
      <c r="F246" s="35" t="s">
        <v>194</v>
      </c>
      <c r="G246" s="35">
        <v>9</v>
      </c>
      <c r="H246" s="81">
        <v>4</v>
      </c>
      <c r="I246" s="82"/>
      <c r="J246" s="178" t="s">
        <v>195</v>
      </c>
      <c r="K246" s="34" t="s">
        <v>98</v>
      </c>
      <c r="L246" s="35" t="s">
        <v>99</v>
      </c>
      <c r="M246" s="35" t="s">
        <v>100</v>
      </c>
      <c r="N246" s="33"/>
      <c r="O246" s="37" t="s">
        <v>104</v>
      </c>
      <c r="P246" s="38" t="s">
        <v>101</v>
      </c>
      <c r="Q246" s="39" t="s">
        <v>102</v>
      </c>
      <c r="R246" s="39" t="s">
        <v>101</v>
      </c>
      <c r="S246" s="39" t="s">
        <v>103</v>
      </c>
      <c r="T246" s="39" t="s">
        <v>103</v>
      </c>
      <c r="U246" s="35" t="s">
        <v>101</v>
      </c>
      <c r="V246" s="35" t="s">
        <v>101</v>
      </c>
      <c r="W246" s="40"/>
    </row>
    <row r="247" spans="1:23" s="80" customFormat="1" ht="18.75" customHeight="1" x14ac:dyDescent="0.4">
      <c r="B247" s="32">
        <v>236</v>
      </c>
      <c r="C247" s="40" t="s">
        <v>112</v>
      </c>
      <c r="D247" s="34" t="s">
        <v>101</v>
      </c>
      <c r="E247" s="35" t="s">
        <v>120</v>
      </c>
      <c r="F247" s="35" t="s">
        <v>194</v>
      </c>
      <c r="G247" s="35">
        <v>9</v>
      </c>
      <c r="H247" s="81">
        <v>5</v>
      </c>
      <c r="I247" s="82"/>
      <c r="J247" s="178" t="s">
        <v>110</v>
      </c>
      <c r="K247" s="34" t="s">
        <v>98</v>
      </c>
      <c r="L247" s="35" t="s">
        <v>99</v>
      </c>
      <c r="M247" s="35" t="s">
        <v>100</v>
      </c>
      <c r="N247" s="33"/>
      <c r="O247" s="37" t="s">
        <v>104</v>
      </c>
      <c r="P247" s="38" t="s">
        <v>104</v>
      </c>
      <c r="Q247" s="39" t="s">
        <v>102</v>
      </c>
      <c r="R247" s="39" t="s">
        <v>101</v>
      </c>
      <c r="S247" s="39" t="s">
        <v>101</v>
      </c>
      <c r="T247" s="39" t="s">
        <v>103</v>
      </c>
      <c r="U247" s="35" t="s">
        <v>101</v>
      </c>
      <c r="V247" s="35" t="s">
        <v>101</v>
      </c>
      <c r="W247" s="40"/>
    </row>
    <row r="248" spans="1:23" s="42" customFormat="1" ht="18.75" customHeight="1" x14ac:dyDescent="0.4">
      <c r="B248" s="32">
        <v>237</v>
      </c>
      <c r="C248" s="83" t="s">
        <v>113</v>
      </c>
      <c r="D248" s="44" t="s">
        <v>101</v>
      </c>
      <c r="E248" s="45" t="s">
        <v>187</v>
      </c>
      <c r="F248" s="45" t="s">
        <v>198</v>
      </c>
      <c r="G248" s="35">
        <v>9</v>
      </c>
      <c r="H248" s="81">
        <v>6</v>
      </c>
      <c r="I248" s="84">
        <v>632000</v>
      </c>
      <c r="J248" s="186">
        <v>632000</v>
      </c>
      <c r="K248" s="34" t="s">
        <v>98</v>
      </c>
      <c r="L248" s="35" t="s">
        <v>99</v>
      </c>
      <c r="M248" s="35" t="s">
        <v>199</v>
      </c>
      <c r="N248" s="43"/>
      <c r="O248" s="47">
        <v>6</v>
      </c>
      <c r="P248" s="38" t="s">
        <v>200</v>
      </c>
      <c r="Q248" s="38" t="s">
        <v>117</v>
      </c>
      <c r="R248" s="38" t="s">
        <v>200</v>
      </c>
      <c r="S248" s="38">
        <v>6</v>
      </c>
      <c r="T248" s="38" t="s">
        <v>118</v>
      </c>
      <c r="U248" s="35" t="s">
        <v>101</v>
      </c>
      <c r="V248" s="38">
        <v>9</v>
      </c>
      <c r="W248" s="48"/>
    </row>
    <row r="249" spans="1:23" s="42" customFormat="1" ht="18.75" customHeight="1" x14ac:dyDescent="0.4">
      <c r="B249" s="32">
        <v>238</v>
      </c>
      <c r="C249" s="83" t="s">
        <v>119</v>
      </c>
      <c r="D249" s="44" t="s">
        <v>104</v>
      </c>
      <c r="E249" s="45" t="s">
        <v>120</v>
      </c>
      <c r="F249" s="45" t="s">
        <v>198</v>
      </c>
      <c r="G249" s="35">
        <v>9</v>
      </c>
      <c r="H249" s="81">
        <v>7</v>
      </c>
      <c r="I249" s="84" t="s">
        <v>122</v>
      </c>
      <c r="J249" s="186" t="s">
        <v>122</v>
      </c>
      <c r="K249" s="34" t="s">
        <v>98</v>
      </c>
      <c r="L249" s="35" t="s">
        <v>99</v>
      </c>
      <c r="M249" s="35" t="s">
        <v>123</v>
      </c>
      <c r="N249" s="43"/>
      <c r="O249" s="47">
        <v>3</v>
      </c>
      <c r="P249" s="38" t="s">
        <v>200</v>
      </c>
      <c r="Q249" s="38" t="s">
        <v>117</v>
      </c>
      <c r="R249" s="38" t="s">
        <v>200</v>
      </c>
      <c r="S249" s="38">
        <v>3</v>
      </c>
      <c r="T249" s="38" t="s">
        <v>124</v>
      </c>
      <c r="U249" s="35" t="s">
        <v>104</v>
      </c>
      <c r="V249" s="38">
        <v>9</v>
      </c>
      <c r="W249" s="48"/>
    </row>
    <row r="250" spans="1:23" s="42" customFormat="1" ht="37.5" customHeight="1" x14ac:dyDescent="0.4">
      <c r="B250" s="32">
        <v>239</v>
      </c>
      <c r="C250" s="85" t="s">
        <v>125</v>
      </c>
      <c r="D250" s="47" t="s">
        <v>131</v>
      </c>
      <c r="E250" s="38" t="s">
        <v>109</v>
      </c>
      <c r="F250" s="45" t="s">
        <v>212</v>
      </c>
      <c r="G250" s="35">
        <v>9</v>
      </c>
      <c r="H250" s="81">
        <v>8</v>
      </c>
      <c r="I250" s="90">
        <f ca="1">INDIRECT("補記シート!D46")</f>
        <v>0</v>
      </c>
      <c r="J250" s="186"/>
      <c r="K250" s="47" t="s">
        <v>127</v>
      </c>
      <c r="L250" s="35" t="s">
        <v>99</v>
      </c>
      <c r="M250" s="50" t="s">
        <v>128</v>
      </c>
      <c r="N250" s="49"/>
      <c r="O250" s="47">
        <v>7</v>
      </c>
      <c r="P250" s="38" t="s">
        <v>200</v>
      </c>
      <c r="Q250" s="38" t="s">
        <v>117</v>
      </c>
      <c r="R250" s="38" t="s">
        <v>200</v>
      </c>
      <c r="S250" s="38">
        <v>7</v>
      </c>
      <c r="T250" s="38" t="s">
        <v>129</v>
      </c>
      <c r="U250" s="35" t="s">
        <v>151</v>
      </c>
      <c r="V250" s="38">
        <v>9</v>
      </c>
      <c r="W250" s="48"/>
    </row>
    <row r="251" spans="1:23" s="42" customFormat="1" ht="37.5" customHeight="1" x14ac:dyDescent="0.4">
      <c r="B251" s="32">
        <v>240</v>
      </c>
      <c r="C251" s="85" t="s">
        <v>201</v>
      </c>
      <c r="D251" s="47" t="s">
        <v>290</v>
      </c>
      <c r="E251" s="38" t="s">
        <v>132</v>
      </c>
      <c r="F251" s="45" t="s">
        <v>270</v>
      </c>
      <c r="G251" s="35">
        <v>9</v>
      </c>
      <c r="H251" s="81">
        <v>9</v>
      </c>
      <c r="I251" s="90" t="str">
        <f ca="1">IF(INDIRECT("口座開設申請書!C43")="","",INDIRECT("口座開設申請書!C43"))</f>
        <v/>
      </c>
      <c r="J251" s="178" t="s">
        <v>202</v>
      </c>
      <c r="K251" s="52" t="s">
        <v>134</v>
      </c>
      <c r="L251" s="50" t="s">
        <v>203</v>
      </c>
      <c r="M251" s="53" t="s">
        <v>171</v>
      </c>
      <c r="N251" s="86"/>
      <c r="O251" s="47">
        <v>2</v>
      </c>
      <c r="P251" s="38" t="s">
        <v>200</v>
      </c>
      <c r="Q251" s="38" t="s">
        <v>117</v>
      </c>
      <c r="R251" s="38" t="s">
        <v>200</v>
      </c>
      <c r="S251" s="38">
        <v>2</v>
      </c>
      <c r="T251" s="38" t="s">
        <v>118</v>
      </c>
      <c r="U251" s="35" t="s">
        <v>172</v>
      </c>
      <c r="V251" s="38">
        <v>9</v>
      </c>
      <c r="W251" s="48"/>
    </row>
    <row r="252" spans="1:23" s="42" customFormat="1" ht="90.75" customHeight="1" x14ac:dyDescent="0.4">
      <c r="B252" s="32">
        <v>241</v>
      </c>
      <c r="C252" s="83" t="s">
        <v>204</v>
      </c>
      <c r="D252" s="44" t="s">
        <v>131</v>
      </c>
      <c r="E252" s="45" t="s">
        <v>109</v>
      </c>
      <c r="F252" s="45" t="s">
        <v>198</v>
      </c>
      <c r="G252" s="35">
        <v>9</v>
      </c>
      <c r="H252" s="81">
        <v>10</v>
      </c>
      <c r="I252" s="90">
        <f ca="1">INDIRECT("補記シート!D47")</f>
        <v>0</v>
      </c>
      <c r="J252" s="178" t="s">
        <v>206</v>
      </c>
      <c r="K252" s="52" t="s">
        <v>127</v>
      </c>
      <c r="L252" s="50" t="s">
        <v>135</v>
      </c>
      <c r="M252" s="53" t="s">
        <v>207</v>
      </c>
      <c r="N252" s="87"/>
      <c r="O252" s="47">
        <v>8</v>
      </c>
      <c r="P252" s="38" t="s">
        <v>200</v>
      </c>
      <c r="Q252" s="38" t="s">
        <v>117</v>
      </c>
      <c r="R252" s="38" t="s">
        <v>200</v>
      </c>
      <c r="S252" s="38">
        <v>8</v>
      </c>
      <c r="T252" s="38" t="s">
        <v>118</v>
      </c>
      <c r="U252" s="35" t="s">
        <v>166</v>
      </c>
      <c r="V252" s="38">
        <v>9</v>
      </c>
      <c r="W252" s="48"/>
    </row>
    <row r="253" spans="1:23" s="42" customFormat="1" ht="85.5" customHeight="1" x14ac:dyDescent="0.4">
      <c r="B253" s="32">
        <v>242</v>
      </c>
      <c r="C253" s="83" t="s">
        <v>137</v>
      </c>
      <c r="D253" s="44" t="s">
        <v>290</v>
      </c>
      <c r="E253" s="45" t="s">
        <v>120</v>
      </c>
      <c r="F253" s="45" t="s">
        <v>205</v>
      </c>
      <c r="G253" s="35">
        <v>9</v>
      </c>
      <c r="H253" s="81">
        <v>11</v>
      </c>
      <c r="I253" s="174" t="str">
        <f ca="1">IF(AND(OR(INDIRECT("口座開設申請書!I22")="新規開設",(INDIRECT("口座開設申請書!I22")="追加開設")),INDIRECT("口座開設申請書!C43")&lt;&gt;""),"1",IF(AND(INDIRECT("口座開設申請書!I22")="利用目的の変更",INDIRECT("口座開設申請書!C43")&lt;&gt;""),"2",""))</f>
        <v/>
      </c>
      <c r="J253" s="182" t="s">
        <v>208</v>
      </c>
      <c r="K253" s="52" t="s">
        <v>134</v>
      </c>
      <c r="L253" s="50" t="s">
        <v>209</v>
      </c>
      <c r="M253" s="50" t="s">
        <v>210</v>
      </c>
      <c r="N253" s="87"/>
      <c r="O253" s="47">
        <v>1</v>
      </c>
      <c r="P253" s="38" t="s">
        <v>200</v>
      </c>
      <c r="Q253" s="38" t="s">
        <v>117</v>
      </c>
      <c r="R253" s="38" t="s">
        <v>200</v>
      </c>
      <c r="S253" s="38">
        <v>1</v>
      </c>
      <c r="T253" s="38" t="s">
        <v>118</v>
      </c>
      <c r="U253" s="35" t="s">
        <v>101</v>
      </c>
      <c r="V253" s="38">
        <v>9</v>
      </c>
      <c r="W253" s="48"/>
    </row>
    <row r="254" spans="1:23" s="42" customFormat="1" ht="37.5" customHeight="1" x14ac:dyDescent="0.4">
      <c r="B254" s="32">
        <v>243</v>
      </c>
      <c r="C254" s="85" t="s">
        <v>140</v>
      </c>
      <c r="D254" s="47" t="s">
        <v>172</v>
      </c>
      <c r="E254" s="38" t="s">
        <v>211</v>
      </c>
      <c r="F254" s="45" t="s">
        <v>198</v>
      </c>
      <c r="G254" s="35">
        <v>9</v>
      </c>
      <c r="H254" s="81">
        <v>12</v>
      </c>
      <c r="I254" s="82"/>
      <c r="J254" s="186" t="s">
        <v>272</v>
      </c>
      <c r="K254" s="47" t="s">
        <v>98</v>
      </c>
      <c r="L254" s="38" t="s">
        <v>99</v>
      </c>
      <c r="M254" s="35" t="s">
        <v>100</v>
      </c>
      <c r="N254" s="49"/>
      <c r="O254" s="47">
        <v>1</v>
      </c>
      <c r="P254" s="38" t="s">
        <v>200</v>
      </c>
      <c r="Q254" s="38" t="s">
        <v>143</v>
      </c>
      <c r="R254" s="38" t="s">
        <v>200</v>
      </c>
      <c r="S254" s="38">
        <v>1</v>
      </c>
      <c r="T254" s="38" t="s">
        <v>144</v>
      </c>
      <c r="U254" s="35" t="s">
        <v>104</v>
      </c>
      <c r="V254" s="38">
        <v>9</v>
      </c>
      <c r="W254" s="48"/>
    </row>
    <row r="255" spans="1:23" s="42" customFormat="1" ht="188.25" customHeight="1" x14ac:dyDescent="0.4">
      <c r="B255" s="32">
        <v>244</v>
      </c>
      <c r="C255" s="83" t="s">
        <v>145</v>
      </c>
      <c r="D255" s="44" t="s">
        <v>126</v>
      </c>
      <c r="E255" s="45" t="s">
        <v>146</v>
      </c>
      <c r="F255" s="45" t="s">
        <v>257</v>
      </c>
      <c r="G255" s="35">
        <v>9</v>
      </c>
      <c r="H255" s="81">
        <v>13</v>
      </c>
      <c r="I255" s="90" t="str">
        <f ca="1">IF(I253="1",TEXT(DATE(INDIRECT("口座開設申請書!I23"),INDIRECT("口座開設申請書!N23"),INDIRECT("口座開設申請書!S23")),"YYYYMMDD"),"")</f>
        <v/>
      </c>
      <c r="J255" s="178" t="s">
        <v>213</v>
      </c>
      <c r="K255" s="52" t="s">
        <v>134</v>
      </c>
      <c r="L255" s="38" t="s">
        <v>99</v>
      </c>
      <c r="M255" s="53" t="s">
        <v>214</v>
      </c>
      <c r="N255" s="87"/>
      <c r="O255" s="47">
        <v>8</v>
      </c>
      <c r="P255" s="38" t="s">
        <v>200</v>
      </c>
      <c r="Q255" s="38" t="s">
        <v>148</v>
      </c>
      <c r="R255" s="38" t="s">
        <v>200</v>
      </c>
      <c r="S255" s="38">
        <v>8</v>
      </c>
      <c r="T255" s="38" t="s">
        <v>118</v>
      </c>
      <c r="U255" s="88" t="s">
        <v>215</v>
      </c>
      <c r="V255" s="38">
        <v>9</v>
      </c>
      <c r="W255" s="48"/>
    </row>
    <row r="256" spans="1:23" s="42" customFormat="1" ht="37.5" customHeight="1" x14ac:dyDescent="0.4">
      <c r="B256" s="32">
        <v>245</v>
      </c>
      <c r="C256" s="83" t="s">
        <v>150</v>
      </c>
      <c r="D256" s="44" t="s">
        <v>158</v>
      </c>
      <c r="E256" s="45" t="s">
        <v>287</v>
      </c>
      <c r="F256" s="45" t="s">
        <v>212</v>
      </c>
      <c r="G256" s="35">
        <v>9</v>
      </c>
      <c r="H256" s="81">
        <v>14</v>
      </c>
      <c r="I256" s="82"/>
      <c r="J256" s="186" t="s">
        <v>217</v>
      </c>
      <c r="K256" s="47" t="s">
        <v>98</v>
      </c>
      <c r="L256" s="38" t="s">
        <v>99</v>
      </c>
      <c r="M256" s="35" t="s">
        <v>100</v>
      </c>
      <c r="N256" s="43"/>
      <c r="O256" s="47">
        <v>1</v>
      </c>
      <c r="P256" s="38" t="s">
        <v>200</v>
      </c>
      <c r="Q256" s="38" t="s">
        <v>143</v>
      </c>
      <c r="R256" s="38" t="s">
        <v>200</v>
      </c>
      <c r="S256" s="38">
        <v>1</v>
      </c>
      <c r="T256" s="38" t="s">
        <v>144</v>
      </c>
      <c r="U256" s="35" t="s">
        <v>172</v>
      </c>
      <c r="V256" s="38">
        <v>9</v>
      </c>
      <c r="W256" s="48"/>
    </row>
    <row r="257" spans="1:23" s="42" customFormat="1" ht="114.75" customHeight="1" x14ac:dyDescent="0.4">
      <c r="B257" s="32">
        <v>246</v>
      </c>
      <c r="C257" s="83" t="s">
        <v>154</v>
      </c>
      <c r="D257" s="44" t="s">
        <v>138</v>
      </c>
      <c r="E257" s="45" t="s">
        <v>263</v>
      </c>
      <c r="F257" s="45" t="s">
        <v>216</v>
      </c>
      <c r="G257" s="35">
        <v>9</v>
      </c>
      <c r="H257" s="81">
        <v>15</v>
      </c>
      <c r="I257" s="174" t="str">
        <f ca="1">IF(INDIRECT("口座開設申請書!I22")="新規開設","29991231",IF(INDIRECT("口座開設申請書!I22")="追加開設","29991231",IF(INDIRECT("口座開設申請書!I22")="利用目的の変更","","")))</f>
        <v/>
      </c>
      <c r="J257" s="178" t="s">
        <v>218</v>
      </c>
      <c r="K257" s="52" t="s">
        <v>134</v>
      </c>
      <c r="L257" s="38" t="s">
        <v>99</v>
      </c>
      <c r="M257" s="50" t="s">
        <v>219</v>
      </c>
      <c r="N257" s="87"/>
      <c r="O257" s="47">
        <v>8</v>
      </c>
      <c r="P257" s="38" t="s">
        <v>200</v>
      </c>
      <c r="Q257" s="38" t="s">
        <v>261</v>
      </c>
      <c r="R257" s="38" t="s">
        <v>200</v>
      </c>
      <c r="S257" s="38">
        <v>8</v>
      </c>
      <c r="T257" s="89">
        <v>9</v>
      </c>
      <c r="U257" s="35" t="s">
        <v>172</v>
      </c>
      <c r="V257" s="38">
        <v>9</v>
      </c>
      <c r="W257" s="48"/>
    </row>
    <row r="258" spans="1:23" s="42" customFormat="1" ht="37.5" customHeight="1" x14ac:dyDescent="0.4">
      <c r="B258" s="32">
        <v>247</v>
      </c>
      <c r="C258" s="83" t="s">
        <v>221</v>
      </c>
      <c r="D258" s="44" t="s">
        <v>104</v>
      </c>
      <c r="E258" s="45" t="s">
        <v>159</v>
      </c>
      <c r="F258" s="45" t="s">
        <v>205</v>
      </c>
      <c r="G258" s="35">
        <v>9</v>
      </c>
      <c r="H258" s="81">
        <v>16</v>
      </c>
      <c r="I258" s="82"/>
      <c r="J258" s="186" t="s">
        <v>272</v>
      </c>
      <c r="K258" s="47" t="s">
        <v>98</v>
      </c>
      <c r="L258" s="38" t="s">
        <v>99</v>
      </c>
      <c r="M258" s="35" t="s">
        <v>100</v>
      </c>
      <c r="N258" s="43"/>
      <c r="O258" s="47">
        <v>1</v>
      </c>
      <c r="P258" s="38" t="s">
        <v>200</v>
      </c>
      <c r="Q258" s="38" t="s">
        <v>143</v>
      </c>
      <c r="R258" s="38" t="s">
        <v>200</v>
      </c>
      <c r="S258" s="38">
        <v>1</v>
      </c>
      <c r="T258" s="38" t="s">
        <v>144</v>
      </c>
      <c r="U258" s="35" t="s">
        <v>151</v>
      </c>
      <c r="V258" s="38">
        <v>9</v>
      </c>
      <c r="W258" s="48"/>
    </row>
    <row r="259" spans="1:23" s="42" customFormat="1" ht="80.25" customHeight="1" x14ac:dyDescent="0.4">
      <c r="B259" s="32">
        <v>248</v>
      </c>
      <c r="C259" s="85" t="s">
        <v>222</v>
      </c>
      <c r="D259" s="47" t="s">
        <v>126</v>
      </c>
      <c r="E259" s="38" t="s">
        <v>146</v>
      </c>
      <c r="F259" s="38" t="s">
        <v>198</v>
      </c>
      <c r="G259" s="35">
        <v>9</v>
      </c>
      <c r="H259" s="81">
        <v>17</v>
      </c>
      <c r="I259" s="90" t="str">
        <f ca="1">IF(INDIRECT("補記シート!H63")="","",INDIRECT("補記シート!H63"))</f>
        <v/>
      </c>
      <c r="J259" s="186" t="s">
        <v>223</v>
      </c>
      <c r="K259" s="47" t="s">
        <v>127</v>
      </c>
      <c r="L259" s="35" t="s">
        <v>99</v>
      </c>
      <c r="M259" s="50" t="s">
        <v>224</v>
      </c>
      <c r="N259" s="86"/>
      <c r="O259" s="47">
        <v>7</v>
      </c>
      <c r="P259" s="38" t="s">
        <v>200</v>
      </c>
      <c r="Q259" s="38" t="s">
        <v>264</v>
      </c>
      <c r="R259" s="38" t="s">
        <v>200</v>
      </c>
      <c r="S259" s="38">
        <v>7</v>
      </c>
      <c r="T259" s="38" t="s">
        <v>129</v>
      </c>
      <c r="U259" s="35" t="s">
        <v>151</v>
      </c>
      <c r="V259" s="38">
        <v>9</v>
      </c>
      <c r="W259" s="48"/>
    </row>
    <row r="260" spans="1:23" s="42" customFormat="1" ht="79.5" customHeight="1" x14ac:dyDescent="0.4">
      <c r="B260" s="32">
        <v>249</v>
      </c>
      <c r="C260" s="85" t="s">
        <v>167</v>
      </c>
      <c r="D260" s="47" t="s">
        <v>166</v>
      </c>
      <c r="E260" s="38" t="s">
        <v>109</v>
      </c>
      <c r="F260" s="38" t="s">
        <v>194</v>
      </c>
      <c r="G260" s="35">
        <v>9</v>
      </c>
      <c r="H260" s="81">
        <v>18</v>
      </c>
      <c r="I260" s="169" t="str">
        <f ca="1">IF(INDIRECT("口座開設申請書!I24")="","",INDIRECT("口座開設申請書!I24"))</f>
        <v/>
      </c>
      <c r="J260" s="178" t="s">
        <v>226</v>
      </c>
      <c r="K260" s="52" t="s">
        <v>134</v>
      </c>
      <c r="L260" s="50" t="s">
        <v>227</v>
      </c>
      <c r="M260" s="53" t="s">
        <v>228</v>
      </c>
      <c r="N260" s="49"/>
      <c r="O260" s="58">
        <v>5</v>
      </c>
      <c r="P260" s="38" t="s">
        <v>200</v>
      </c>
      <c r="Q260" s="38" t="s">
        <v>102</v>
      </c>
      <c r="R260" s="35" t="s">
        <v>151</v>
      </c>
      <c r="S260" s="35" t="s">
        <v>101</v>
      </c>
      <c r="T260" s="35" t="s">
        <v>172</v>
      </c>
      <c r="U260" s="35" t="s">
        <v>103</v>
      </c>
      <c r="V260" s="38">
        <v>9</v>
      </c>
      <c r="W260" s="48"/>
    </row>
    <row r="261" spans="1:23" s="42" customFormat="1" ht="37.5" customHeight="1" x14ac:dyDescent="0.4">
      <c r="B261" s="32">
        <v>250</v>
      </c>
      <c r="C261" s="85" t="s">
        <v>173</v>
      </c>
      <c r="D261" s="47" t="s">
        <v>103</v>
      </c>
      <c r="E261" s="38" t="s">
        <v>109</v>
      </c>
      <c r="F261" s="38" t="s">
        <v>194</v>
      </c>
      <c r="G261" s="35">
        <v>9</v>
      </c>
      <c r="H261" s="81">
        <v>19</v>
      </c>
      <c r="I261" s="82"/>
      <c r="J261" s="186" t="s">
        <v>174</v>
      </c>
      <c r="K261" s="47" t="s">
        <v>98</v>
      </c>
      <c r="L261" s="35" t="s">
        <v>99</v>
      </c>
      <c r="M261" s="35" t="s">
        <v>100</v>
      </c>
      <c r="N261" s="49"/>
      <c r="O261" s="58" t="s">
        <v>266</v>
      </c>
      <c r="P261" s="38" t="s">
        <v>200</v>
      </c>
      <c r="Q261" s="38" t="s">
        <v>102</v>
      </c>
      <c r="R261" s="35" t="s">
        <v>103</v>
      </c>
      <c r="S261" s="35" t="s">
        <v>151</v>
      </c>
      <c r="T261" s="35" t="s">
        <v>101</v>
      </c>
      <c r="U261" s="35" t="s">
        <v>101</v>
      </c>
      <c r="V261" s="38">
        <v>9</v>
      </c>
      <c r="W261" s="48"/>
    </row>
    <row r="262" spans="1:23" s="42" customFormat="1" ht="56.25" customHeight="1" x14ac:dyDescent="0.4">
      <c r="B262" s="32">
        <v>251</v>
      </c>
      <c r="C262" s="83" t="s">
        <v>230</v>
      </c>
      <c r="D262" s="44" t="s">
        <v>103</v>
      </c>
      <c r="E262" s="45" t="s">
        <v>181</v>
      </c>
      <c r="F262" s="45" t="s">
        <v>194</v>
      </c>
      <c r="G262" s="35">
        <v>9</v>
      </c>
      <c r="H262" s="81">
        <v>20</v>
      </c>
      <c r="I262" s="90" t="s">
        <v>365</v>
      </c>
      <c r="J262" s="178" t="s">
        <v>232</v>
      </c>
      <c r="K262" s="52" t="s">
        <v>233</v>
      </c>
      <c r="L262" s="45" t="s">
        <v>234</v>
      </c>
      <c r="M262" s="35" t="s">
        <v>235</v>
      </c>
      <c r="N262" s="43"/>
      <c r="O262" s="47">
        <v>3</v>
      </c>
      <c r="P262" s="38" t="s">
        <v>250</v>
      </c>
      <c r="Q262" s="38" t="s">
        <v>102</v>
      </c>
      <c r="R262" s="35" t="s">
        <v>101</v>
      </c>
      <c r="S262" s="35" t="s">
        <v>101</v>
      </c>
      <c r="T262" s="35" t="s">
        <v>151</v>
      </c>
      <c r="U262" s="35" t="s">
        <v>241</v>
      </c>
      <c r="V262" s="38">
        <v>9</v>
      </c>
      <c r="W262" s="48"/>
    </row>
    <row r="263" spans="1:23" s="42" customFormat="1" ht="243.75" customHeight="1" x14ac:dyDescent="0.4">
      <c r="A263" s="59"/>
      <c r="B263" s="32">
        <v>252</v>
      </c>
      <c r="C263" s="83" t="s">
        <v>237</v>
      </c>
      <c r="D263" s="44" t="s">
        <v>101</v>
      </c>
      <c r="E263" s="45" t="s">
        <v>282</v>
      </c>
      <c r="F263" s="45" t="s">
        <v>194</v>
      </c>
      <c r="G263" s="35">
        <v>9</v>
      </c>
      <c r="H263" s="81">
        <v>21</v>
      </c>
      <c r="I263" s="90" t="str">
        <f ca="1">IF(INDIRECT("口座開設申請書!L43")="","",INDIRECT("口座開設申請書!L43"))</f>
        <v/>
      </c>
      <c r="J263" s="178" t="s">
        <v>238</v>
      </c>
      <c r="K263" s="52" t="s">
        <v>134</v>
      </c>
      <c r="L263" s="50" t="s">
        <v>239</v>
      </c>
      <c r="M263" s="53" t="s">
        <v>240</v>
      </c>
      <c r="N263" s="43"/>
      <c r="O263" s="47">
        <v>13</v>
      </c>
      <c r="P263" s="38" t="s">
        <v>200</v>
      </c>
      <c r="Q263" s="38" t="s">
        <v>102</v>
      </c>
      <c r="R263" s="35" t="s">
        <v>151</v>
      </c>
      <c r="S263" s="35" t="s">
        <v>172</v>
      </c>
      <c r="T263" s="35" t="s">
        <v>103</v>
      </c>
      <c r="U263" s="35" t="s">
        <v>151</v>
      </c>
      <c r="V263" s="38">
        <v>9</v>
      </c>
      <c r="W263" s="48"/>
    </row>
    <row r="264" spans="1:23" s="42" customFormat="1" ht="102" customHeight="1" x14ac:dyDescent="0.4">
      <c r="A264" s="59"/>
      <c r="B264" s="32">
        <v>253</v>
      </c>
      <c r="C264" s="83" t="s">
        <v>177</v>
      </c>
      <c r="D264" s="44" t="s">
        <v>151</v>
      </c>
      <c r="E264" s="45" t="s">
        <v>109</v>
      </c>
      <c r="F264" s="45" t="s">
        <v>194</v>
      </c>
      <c r="G264" s="35">
        <v>9</v>
      </c>
      <c r="H264" s="81">
        <v>22</v>
      </c>
      <c r="I264" s="90" t="str">
        <f ca="1">IF(INDIRECT("補記シート!D48")="","",INDIRECT("補記シート!D48"))</f>
        <v/>
      </c>
      <c r="J264" s="178" t="s">
        <v>242</v>
      </c>
      <c r="K264" s="47" t="s">
        <v>127</v>
      </c>
      <c r="L264" s="35" t="s">
        <v>99</v>
      </c>
      <c r="M264" s="50" t="s">
        <v>224</v>
      </c>
      <c r="N264" s="43"/>
      <c r="O264" s="47">
        <v>10</v>
      </c>
      <c r="P264" s="38" t="s">
        <v>200</v>
      </c>
      <c r="Q264" s="38" t="s">
        <v>102</v>
      </c>
      <c r="R264" s="35" t="s">
        <v>103</v>
      </c>
      <c r="S264" s="35" t="s">
        <v>172</v>
      </c>
      <c r="T264" s="35" t="s">
        <v>101</v>
      </c>
      <c r="U264" s="35" t="s">
        <v>151</v>
      </c>
      <c r="V264" s="38">
        <v>9</v>
      </c>
      <c r="W264" s="48"/>
    </row>
    <row r="265" spans="1:23" s="42" customFormat="1" ht="75" customHeight="1" x14ac:dyDescent="0.4">
      <c r="A265" s="59"/>
      <c r="B265" s="32">
        <v>254</v>
      </c>
      <c r="C265" s="83" t="s">
        <v>243</v>
      </c>
      <c r="D265" s="44" t="s">
        <v>101</v>
      </c>
      <c r="E265" s="45" t="s">
        <v>279</v>
      </c>
      <c r="F265" s="45" t="s">
        <v>194</v>
      </c>
      <c r="G265" s="35">
        <v>9</v>
      </c>
      <c r="H265" s="81">
        <v>23</v>
      </c>
      <c r="I265" s="168" t="str">
        <f ca="1">IF(I255="","",LEFT(I255,4)&amp;"/"&amp;MID(I255,5,2)&amp;"/"&amp;RIGHT(I255,2))</f>
        <v/>
      </c>
      <c r="J265" s="178" t="s">
        <v>244</v>
      </c>
      <c r="K265" s="52" t="s">
        <v>276</v>
      </c>
      <c r="L265" s="35" t="s">
        <v>99</v>
      </c>
      <c r="M265" s="50" t="s">
        <v>245</v>
      </c>
      <c r="N265" s="43"/>
      <c r="O265" s="47">
        <v>10</v>
      </c>
      <c r="P265" s="38" t="s">
        <v>246</v>
      </c>
      <c r="Q265" s="38" t="s">
        <v>102</v>
      </c>
      <c r="R265" s="35" t="s">
        <v>151</v>
      </c>
      <c r="S265" s="35" t="s">
        <v>166</v>
      </c>
      <c r="T265" s="35" t="s">
        <v>103</v>
      </c>
      <c r="U265" s="35" t="s">
        <v>101</v>
      </c>
      <c r="V265" s="38">
        <v>9</v>
      </c>
      <c r="W265" s="48"/>
    </row>
    <row r="266" spans="1:23" s="42" customFormat="1" ht="101.25" customHeight="1" x14ac:dyDescent="0.4">
      <c r="A266" s="59"/>
      <c r="B266" s="32">
        <v>255</v>
      </c>
      <c r="C266" s="83" t="s">
        <v>277</v>
      </c>
      <c r="D266" s="44" t="s">
        <v>101</v>
      </c>
      <c r="E266" s="45" t="s">
        <v>256</v>
      </c>
      <c r="F266" s="45" t="s">
        <v>194</v>
      </c>
      <c r="G266" s="35">
        <v>9</v>
      </c>
      <c r="H266" s="81">
        <v>24</v>
      </c>
      <c r="I266" s="169" t="str">
        <f ca="1">LEFT(I252,4)&amp;"/"&amp;MID(I252,5,2)&amp;"/"&amp;RIGHT(I252,2)</f>
        <v>0//0</v>
      </c>
      <c r="J266" s="178" t="s">
        <v>248</v>
      </c>
      <c r="K266" s="52" t="s">
        <v>134</v>
      </c>
      <c r="L266" s="35" t="s">
        <v>99</v>
      </c>
      <c r="M266" s="50" t="s">
        <v>249</v>
      </c>
      <c r="N266" s="49"/>
      <c r="O266" s="47">
        <v>10</v>
      </c>
      <c r="P266" s="38" t="s">
        <v>284</v>
      </c>
      <c r="Q266" s="38" t="s">
        <v>102</v>
      </c>
      <c r="R266" s="35" t="s">
        <v>151</v>
      </c>
      <c r="S266" s="35" t="s">
        <v>151</v>
      </c>
      <c r="T266" s="35" t="s">
        <v>172</v>
      </c>
      <c r="U266" s="35" t="s">
        <v>151</v>
      </c>
      <c r="V266" s="38">
        <v>9</v>
      </c>
      <c r="W266" s="48"/>
    </row>
    <row r="267" spans="1:23" s="42" customFormat="1" ht="87.75" customHeight="1" x14ac:dyDescent="0.4">
      <c r="A267" s="59"/>
      <c r="B267" s="32">
        <v>256</v>
      </c>
      <c r="C267" s="83" t="s">
        <v>190</v>
      </c>
      <c r="D267" s="44" t="s">
        <v>151</v>
      </c>
      <c r="E267" s="45" t="s">
        <v>271</v>
      </c>
      <c r="F267" s="45" t="s">
        <v>194</v>
      </c>
      <c r="G267" s="35">
        <v>9</v>
      </c>
      <c r="H267" s="81">
        <v>25</v>
      </c>
      <c r="I267" s="170">
        <v>401768</v>
      </c>
      <c r="J267" s="178" t="s">
        <v>251</v>
      </c>
      <c r="K267" s="52" t="s">
        <v>98</v>
      </c>
      <c r="L267" s="35" t="s">
        <v>99</v>
      </c>
      <c r="M267" s="91" t="s">
        <v>252</v>
      </c>
      <c r="N267" s="86"/>
      <c r="O267" s="47">
        <v>10</v>
      </c>
      <c r="P267" s="38" t="s">
        <v>253</v>
      </c>
      <c r="Q267" s="38" t="s">
        <v>102</v>
      </c>
      <c r="R267" s="35" t="s">
        <v>151</v>
      </c>
      <c r="S267" s="35" t="s">
        <v>103</v>
      </c>
      <c r="T267" s="35" t="s">
        <v>151</v>
      </c>
      <c r="U267" s="35" t="s">
        <v>151</v>
      </c>
      <c r="V267" s="38">
        <v>9</v>
      </c>
      <c r="W267" s="48"/>
    </row>
    <row r="268" spans="1:23" s="42" customFormat="1" ht="87.75" customHeight="1" thickBot="1" x14ac:dyDescent="0.45">
      <c r="A268" s="59"/>
      <c r="B268" s="32">
        <v>257</v>
      </c>
      <c r="C268" s="92" t="s">
        <v>193</v>
      </c>
      <c r="D268" s="93" t="s">
        <v>151</v>
      </c>
      <c r="E268" s="94" t="s">
        <v>109</v>
      </c>
      <c r="F268" s="94" t="s">
        <v>194</v>
      </c>
      <c r="G268" s="95">
        <v>9</v>
      </c>
      <c r="H268" s="96">
        <v>26</v>
      </c>
      <c r="I268" s="171">
        <v>401768</v>
      </c>
      <c r="J268" s="178" t="s">
        <v>251</v>
      </c>
      <c r="K268" s="97" t="s">
        <v>98</v>
      </c>
      <c r="L268" s="95" t="s">
        <v>99</v>
      </c>
      <c r="M268" s="98" t="s">
        <v>252</v>
      </c>
      <c r="N268" s="99"/>
      <c r="O268" s="100">
        <v>10</v>
      </c>
      <c r="P268" s="101" t="s">
        <v>200</v>
      </c>
      <c r="Q268" s="101" t="s">
        <v>102</v>
      </c>
      <c r="R268" s="95" t="s">
        <v>104</v>
      </c>
      <c r="S268" s="95" t="s">
        <v>101</v>
      </c>
      <c r="T268" s="95" t="s">
        <v>104</v>
      </c>
      <c r="U268" s="95" t="s">
        <v>104</v>
      </c>
      <c r="V268" s="38">
        <v>9</v>
      </c>
      <c r="W268" s="102"/>
    </row>
    <row r="269" spans="1:23" ht="19.5" customHeight="1" thickTop="1" x14ac:dyDescent="0.4">
      <c r="A269" s="103"/>
      <c r="B269" s="104"/>
      <c r="C269" s="105" t="s">
        <v>291</v>
      </c>
      <c r="D269" s="105"/>
      <c r="E269" s="105"/>
      <c r="F269" s="105"/>
      <c r="G269" s="105"/>
      <c r="H269" s="105"/>
      <c r="I269" s="105"/>
      <c r="J269" s="106"/>
      <c r="K269" s="105"/>
      <c r="L269" s="105"/>
      <c r="M269" s="105"/>
      <c r="N269" s="107"/>
      <c r="O269" s="105" t="s">
        <v>291</v>
      </c>
      <c r="P269" s="105" t="s">
        <v>291</v>
      </c>
      <c r="Q269" s="105" t="s">
        <v>291</v>
      </c>
      <c r="R269" s="105" t="s">
        <v>291</v>
      </c>
      <c r="S269" s="105" t="s">
        <v>291</v>
      </c>
      <c r="T269" s="105" t="s">
        <v>291</v>
      </c>
      <c r="U269" s="105" t="s">
        <v>291</v>
      </c>
      <c r="V269" s="105" t="s">
        <v>291</v>
      </c>
      <c r="W269" s="105"/>
    </row>
    <row r="270" spans="1:23" x14ac:dyDescent="0.4">
      <c r="A270" s="103"/>
      <c r="B270" s="108"/>
      <c r="C270" s="109"/>
      <c r="D270" s="110"/>
      <c r="E270" s="110"/>
      <c r="F270" s="110"/>
      <c r="G270" s="110"/>
      <c r="H270" s="110"/>
      <c r="I270" s="110"/>
      <c r="J270" s="111"/>
      <c r="K270" s="110"/>
      <c r="L270" s="110"/>
      <c r="M270" s="110"/>
      <c r="N270" s="112"/>
      <c r="O270" s="110"/>
      <c r="P270" s="110"/>
      <c r="Q270" s="110"/>
      <c r="R270" s="110"/>
      <c r="S270" s="110"/>
      <c r="T270" s="110"/>
      <c r="U270" s="113"/>
      <c r="V270" s="110"/>
      <c r="W270" s="109"/>
    </row>
    <row r="278" spans="30:30" x14ac:dyDescent="0.4">
      <c r="AD278" s="114"/>
    </row>
  </sheetData>
  <autoFilter ref="B11:V269"/>
  <mergeCells count="5">
    <mergeCell ref="D8:J8"/>
    <mergeCell ref="K8:N8"/>
    <mergeCell ref="O8:W8"/>
    <mergeCell ref="O9:P9"/>
    <mergeCell ref="Q9:T9"/>
  </mergeCells>
  <phoneticPr fontId="1"/>
  <conditionalFormatting sqref="R270:T270 R17:T27">
    <cfRule type="expression" dxfId="29" priority="20">
      <formula>$Q17="対象外"</formula>
    </cfRule>
  </conditionalFormatting>
  <conditionalFormatting sqref="T12:T16 R12:R16">
    <cfRule type="expression" dxfId="28" priority="19">
      <formula>$S12="対象外"</formula>
    </cfRule>
  </conditionalFormatting>
  <conditionalFormatting sqref="R40:T51">
    <cfRule type="expression" dxfId="27" priority="18">
      <formula>$Q40="対象外"</formula>
    </cfRule>
  </conditionalFormatting>
  <conditionalFormatting sqref="T35:T39 R35:R39">
    <cfRule type="expression" dxfId="26" priority="17">
      <formula>$S35="対象外"</formula>
    </cfRule>
  </conditionalFormatting>
  <conditionalFormatting sqref="R66:T77">
    <cfRule type="expression" dxfId="25" priority="16">
      <formula>$Q66="対象外"</formula>
    </cfRule>
  </conditionalFormatting>
  <conditionalFormatting sqref="T61:T65 R61:R65">
    <cfRule type="expression" dxfId="24" priority="15">
      <formula>$S61="対象外"</formula>
    </cfRule>
  </conditionalFormatting>
  <conditionalFormatting sqref="R92:T103">
    <cfRule type="expression" dxfId="23" priority="14">
      <formula>$Q92="対象外"</formula>
    </cfRule>
  </conditionalFormatting>
  <conditionalFormatting sqref="T87:T91 R87:R91">
    <cfRule type="expression" dxfId="22" priority="13">
      <formula>$S87="対象外"</formula>
    </cfRule>
  </conditionalFormatting>
  <conditionalFormatting sqref="R118:T129">
    <cfRule type="expression" dxfId="21" priority="12">
      <formula>$Q118="対象外"</formula>
    </cfRule>
  </conditionalFormatting>
  <conditionalFormatting sqref="T113:T117 R113:R117">
    <cfRule type="expression" dxfId="20" priority="11">
      <formula>$S113="対象外"</formula>
    </cfRule>
  </conditionalFormatting>
  <conditionalFormatting sqref="R144:T155">
    <cfRule type="expression" dxfId="19" priority="10">
      <formula>$Q144="対象外"</formula>
    </cfRule>
  </conditionalFormatting>
  <conditionalFormatting sqref="T139:T143 R139:R143">
    <cfRule type="expression" dxfId="18" priority="9">
      <formula>$S139="対象外"</formula>
    </cfRule>
  </conditionalFormatting>
  <conditionalFormatting sqref="R170:T181">
    <cfRule type="expression" dxfId="17" priority="8">
      <formula>$Q170="対象外"</formula>
    </cfRule>
  </conditionalFormatting>
  <conditionalFormatting sqref="T165:T169 R165:R169">
    <cfRule type="expression" dxfId="16" priority="7">
      <formula>$S165="対象外"</formula>
    </cfRule>
  </conditionalFormatting>
  <conditionalFormatting sqref="R196:T207">
    <cfRule type="expression" dxfId="15" priority="6">
      <formula>$Q196="対象外"</formula>
    </cfRule>
  </conditionalFormatting>
  <conditionalFormatting sqref="T191:T195 R191:R195">
    <cfRule type="expression" dxfId="14" priority="5">
      <formula>$S191="対象外"</formula>
    </cfRule>
  </conditionalFormatting>
  <conditionalFormatting sqref="R222:T233">
    <cfRule type="expression" dxfId="13" priority="4">
      <formula>$Q222="対象外"</formula>
    </cfRule>
  </conditionalFormatting>
  <conditionalFormatting sqref="T217:T221 R217:R221">
    <cfRule type="expression" dxfId="12" priority="3">
      <formula>$S217="対象外"</formula>
    </cfRule>
  </conditionalFormatting>
  <conditionalFormatting sqref="R248:T259">
    <cfRule type="expression" dxfId="11" priority="2">
      <formula>$Q248="対象外"</formula>
    </cfRule>
  </conditionalFormatting>
  <conditionalFormatting sqref="T243:T247 R243:R247">
    <cfRule type="expression" dxfId="10" priority="1">
      <formula>$S243="対象外"</formula>
    </cfRule>
  </conditionalFormatting>
  <dataValidations count="1">
    <dataValidation type="textLength" operator="equal" allowBlank="1" showInputMessage="1" showErrorMessage="1" sqref="C2">
      <formula1>7</formula1>
    </dataValidation>
  </dataValidations>
  <printOptions horizontalCentered="1" verticalCentered="1"/>
  <pageMargins left="0.25" right="0.25" top="0.75" bottom="0.75" header="0.3" footer="0.3"/>
  <pageSetup paperSize="8" scale="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8"/>
  <sheetViews>
    <sheetView topLeftCell="A11" zoomScale="85" zoomScaleNormal="85" workbookViewId="0">
      <selection activeCell="R2" sqref="R2:T2"/>
    </sheetView>
  </sheetViews>
  <sheetFormatPr defaultRowHeight="18.75" x14ac:dyDescent="0.4"/>
  <cols>
    <col min="1" max="1" width="50.5" style="115" bestFit="1" customWidth="1"/>
    <col min="2" max="2" width="17" style="115" customWidth="1"/>
    <col min="3" max="3" width="10.25" style="115" bestFit="1" customWidth="1"/>
    <col min="4" max="4" width="28.125" style="115" customWidth="1"/>
    <col min="5" max="5" width="59" style="121" customWidth="1"/>
    <col min="6" max="6" width="3" style="121" customWidth="1"/>
    <col min="7" max="7" width="43.875" style="115" customWidth="1"/>
    <col min="8" max="8" width="28.5" style="115" customWidth="1"/>
    <col min="9" max="9" width="3" style="121" customWidth="1"/>
    <col min="10" max="10" width="26.125" style="121" customWidth="1"/>
    <col min="11" max="11" width="28.125" style="121" customWidth="1"/>
    <col min="12" max="16384" width="9" style="121"/>
  </cols>
  <sheetData>
    <row r="1" spans="1:1" hidden="1" x14ac:dyDescent="0.4"/>
    <row r="2" spans="1:1" hidden="1" x14ac:dyDescent="0.4"/>
    <row r="3" spans="1:1" hidden="1" x14ac:dyDescent="0.4"/>
    <row r="4" spans="1:1" hidden="1" x14ac:dyDescent="0.4"/>
    <row r="5" spans="1:1" hidden="1" x14ac:dyDescent="0.4"/>
    <row r="6" spans="1:1" hidden="1" x14ac:dyDescent="0.4"/>
    <row r="7" spans="1:1" hidden="1" x14ac:dyDescent="0.4"/>
    <row r="8" spans="1:1" hidden="1" x14ac:dyDescent="0.4"/>
    <row r="9" spans="1:1" hidden="1" x14ac:dyDescent="0.4"/>
    <row r="10" spans="1:1" hidden="1" x14ac:dyDescent="0.4"/>
    <row r="12" spans="1:1" x14ac:dyDescent="0.4">
      <c r="A12" s="115" t="s">
        <v>292</v>
      </c>
    </row>
    <row r="16" spans="1:1" ht="19.5" thickBot="1" x14ac:dyDescent="0.45"/>
    <row r="17" spans="1:11" ht="36.75" thickBot="1" x14ac:dyDescent="0.45">
      <c r="A17" s="116" t="s">
        <v>57</v>
      </c>
      <c r="B17" s="117" t="s">
        <v>293</v>
      </c>
      <c r="C17" s="118" t="s">
        <v>294</v>
      </c>
      <c r="D17" s="119" t="s">
        <v>295</v>
      </c>
      <c r="E17" s="120" t="s">
        <v>296</v>
      </c>
      <c r="G17" s="122" t="s">
        <v>297</v>
      </c>
      <c r="H17" s="123" t="s">
        <v>298</v>
      </c>
      <c r="J17" s="122" t="s">
        <v>57</v>
      </c>
      <c r="K17" s="123" t="s">
        <v>299</v>
      </c>
    </row>
    <row r="18" spans="1:11" x14ac:dyDescent="0.4">
      <c r="A18" s="160" t="s">
        <v>125</v>
      </c>
      <c r="B18" s="161" t="s">
        <v>116</v>
      </c>
      <c r="C18" s="161" t="s">
        <v>107</v>
      </c>
      <c r="D18" s="163"/>
      <c r="E18" s="162" t="s">
        <v>300</v>
      </c>
      <c r="G18" s="123" t="s">
        <v>301</v>
      </c>
      <c r="H18" s="124"/>
      <c r="J18" s="123"/>
      <c r="K18" s="124"/>
    </row>
    <row r="19" spans="1:11" x14ac:dyDescent="0.4">
      <c r="A19" s="125" t="s">
        <v>130</v>
      </c>
      <c r="B19" s="123" t="s">
        <v>116</v>
      </c>
      <c r="C19" s="123" t="s">
        <v>107</v>
      </c>
      <c r="D19" s="166"/>
      <c r="E19" s="133" t="s">
        <v>362</v>
      </c>
      <c r="G19" s="123" t="s">
        <v>302</v>
      </c>
      <c r="H19" s="126"/>
      <c r="J19" s="123"/>
      <c r="K19" s="126"/>
    </row>
    <row r="20" spans="1:11" ht="131.25" x14ac:dyDescent="0.4">
      <c r="A20" s="125" t="s">
        <v>161</v>
      </c>
      <c r="B20" s="123" t="s">
        <v>116</v>
      </c>
      <c r="C20" s="123" t="s">
        <v>107</v>
      </c>
      <c r="D20" s="187"/>
      <c r="E20" s="127" t="s">
        <v>395</v>
      </c>
      <c r="G20" s="123" t="s">
        <v>304</v>
      </c>
      <c r="H20" s="126"/>
      <c r="J20" s="123"/>
      <c r="K20" s="126"/>
    </row>
    <row r="21" spans="1:11" ht="19.5" thickBot="1" x14ac:dyDescent="0.45">
      <c r="A21" s="128" t="s">
        <v>177</v>
      </c>
      <c r="B21" s="129" t="s">
        <v>116</v>
      </c>
      <c r="C21" s="129" t="s">
        <v>107</v>
      </c>
      <c r="D21" s="164"/>
      <c r="E21" s="130" t="s">
        <v>303</v>
      </c>
      <c r="G21" s="123" t="s">
        <v>305</v>
      </c>
      <c r="H21" s="126"/>
      <c r="J21" s="123"/>
      <c r="K21" s="126"/>
    </row>
    <row r="22" spans="1:11" x14ac:dyDescent="0.4">
      <c r="A22" s="177" t="s">
        <v>368</v>
      </c>
      <c r="B22" s="131" t="s">
        <v>200</v>
      </c>
      <c r="C22" s="131" t="s">
        <v>194</v>
      </c>
      <c r="D22" s="163"/>
      <c r="E22" s="132" t="s">
        <v>300</v>
      </c>
      <c r="J22" s="123"/>
      <c r="K22" s="124"/>
    </row>
    <row r="23" spans="1:11" x14ac:dyDescent="0.4">
      <c r="A23" s="125" t="s">
        <v>369</v>
      </c>
      <c r="B23" s="123" t="s">
        <v>200</v>
      </c>
      <c r="C23" s="123" t="s">
        <v>194</v>
      </c>
      <c r="D23" s="166"/>
      <c r="E23" s="133" t="s">
        <v>362</v>
      </c>
      <c r="J23" s="123"/>
      <c r="K23" s="126"/>
    </row>
    <row r="24" spans="1:11" ht="19.5" thickBot="1" x14ac:dyDescent="0.45">
      <c r="A24" s="134" t="s">
        <v>370</v>
      </c>
      <c r="B24" s="135" t="s">
        <v>200</v>
      </c>
      <c r="C24" s="135" t="s">
        <v>194</v>
      </c>
      <c r="D24" s="165"/>
      <c r="E24" s="136" t="s">
        <v>303</v>
      </c>
      <c r="G24" s="122" t="s">
        <v>306</v>
      </c>
      <c r="H24" s="123" t="s">
        <v>298</v>
      </c>
      <c r="J24" s="123"/>
      <c r="K24" s="126"/>
    </row>
    <row r="25" spans="1:11" ht="19.5" thickTop="1" x14ac:dyDescent="0.4">
      <c r="A25" s="137" t="s">
        <v>371</v>
      </c>
      <c r="B25" s="138" t="s">
        <v>200</v>
      </c>
      <c r="C25" s="138" t="s">
        <v>194</v>
      </c>
      <c r="D25" s="167"/>
      <c r="E25" s="139" t="s">
        <v>300</v>
      </c>
      <c r="G25" s="123" t="s">
        <v>301</v>
      </c>
      <c r="H25" s="124"/>
      <c r="J25" s="123"/>
      <c r="K25" s="126"/>
    </row>
    <row r="26" spans="1:11" x14ac:dyDescent="0.4">
      <c r="A26" s="125" t="s">
        <v>372</v>
      </c>
      <c r="B26" s="123" t="s">
        <v>200</v>
      </c>
      <c r="C26" s="123" t="s">
        <v>194</v>
      </c>
      <c r="D26" s="166"/>
      <c r="E26" s="133" t="s">
        <v>362</v>
      </c>
      <c r="G26" s="123" t="s">
        <v>302</v>
      </c>
      <c r="H26" s="126"/>
      <c r="J26" s="123"/>
      <c r="K26" s="124"/>
    </row>
    <row r="27" spans="1:11" ht="19.5" thickBot="1" x14ac:dyDescent="0.45">
      <c r="A27" s="125" t="s">
        <v>373</v>
      </c>
      <c r="B27" s="123" t="s">
        <v>200</v>
      </c>
      <c r="C27" s="123" t="s">
        <v>194</v>
      </c>
      <c r="D27" s="164"/>
      <c r="E27" s="133" t="s">
        <v>303</v>
      </c>
      <c r="G27" s="123" t="s">
        <v>304</v>
      </c>
      <c r="H27" s="126"/>
      <c r="J27" s="123"/>
      <c r="K27" s="126"/>
    </row>
    <row r="28" spans="1:11" ht="19.5" thickTop="1" x14ac:dyDescent="0.4">
      <c r="A28" s="137" t="s">
        <v>374</v>
      </c>
      <c r="B28" s="138" t="s">
        <v>200</v>
      </c>
      <c r="C28" s="138" t="s">
        <v>194</v>
      </c>
      <c r="D28" s="167"/>
      <c r="E28" s="139" t="s">
        <v>300</v>
      </c>
      <c r="G28" s="123" t="s">
        <v>305</v>
      </c>
      <c r="H28" s="126"/>
      <c r="J28" s="123"/>
      <c r="K28" s="126"/>
    </row>
    <row r="29" spans="1:11" x14ac:dyDescent="0.4">
      <c r="A29" s="125" t="s">
        <v>375</v>
      </c>
      <c r="B29" s="123" t="s">
        <v>200</v>
      </c>
      <c r="C29" s="123" t="s">
        <v>194</v>
      </c>
      <c r="D29" s="166"/>
      <c r="E29" s="133" t="s">
        <v>362</v>
      </c>
      <c r="J29" s="123"/>
      <c r="K29" s="126"/>
    </row>
    <row r="30" spans="1:11" ht="19.5" thickBot="1" x14ac:dyDescent="0.45">
      <c r="A30" s="125" t="s">
        <v>376</v>
      </c>
      <c r="B30" s="123" t="s">
        <v>200</v>
      </c>
      <c r="C30" s="123" t="s">
        <v>194</v>
      </c>
      <c r="D30" s="164"/>
      <c r="E30" s="133" t="s">
        <v>303</v>
      </c>
      <c r="J30" s="123"/>
      <c r="K30" s="124"/>
    </row>
    <row r="31" spans="1:11" ht="19.5" thickTop="1" x14ac:dyDescent="0.4">
      <c r="A31" s="137" t="s">
        <v>377</v>
      </c>
      <c r="B31" s="138" t="s">
        <v>200</v>
      </c>
      <c r="C31" s="138" t="s">
        <v>194</v>
      </c>
      <c r="D31" s="167"/>
      <c r="E31" s="139" t="s">
        <v>300</v>
      </c>
      <c r="G31" s="122" t="s">
        <v>307</v>
      </c>
      <c r="H31" s="123" t="s">
        <v>298</v>
      </c>
      <c r="J31" s="123"/>
      <c r="K31" s="126"/>
    </row>
    <row r="32" spans="1:11" x14ac:dyDescent="0.4">
      <c r="A32" s="125" t="s">
        <v>378</v>
      </c>
      <c r="B32" s="123" t="s">
        <v>200</v>
      </c>
      <c r="C32" s="123" t="s">
        <v>194</v>
      </c>
      <c r="D32" s="166"/>
      <c r="E32" s="133" t="s">
        <v>362</v>
      </c>
      <c r="G32" s="123" t="s">
        <v>301</v>
      </c>
      <c r="H32" s="124"/>
      <c r="J32" s="123"/>
      <c r="K32" s="126"/>
    </row>
    <row r="33" spans="1:8" ht="19.5" thickBot="1" x14ac:dyDescent="0.45">
      <c r="A33" s="125" t="s">
        <v>379</v>
      </c>
      <c r="B33" s="123" t="s">
        <v>200</v>
      </c>
      <c r="C33" s="123" t="s">
        <v>194</v>
      </c>
      <c r="D33" s="164"/>
      <c r="E33" s="133" t="s">
        <v>303</v>
      </c>
      <c r="G33" s="123" t="s">
        <v>302</v>
      </c>
      <c r="H33" s="126"/>
    </row>
    <row r="34" spans="1:8" ht="19.5" thickTop="1" x14ac:dyDescent="0.4">
      <c r="A34" s="137" t="s">
        <v>380</v>
      </c>
      <c r="B34" s="138" t="s">
        <v>200</v>
      </c>
      <c r="C34" s="138" t="s">
        <v>194</v>
      </c>
      <c r="D34" s="167"/>
      <c r="E34" s="139" t="s">
        <v>300</v>
      </c>
      <c r="G34" s="123" t="s">
        <v>308</v>
      </c>
      <c r="H34" s="126"/>
    </row>
    <row r="35" spans="1:8" x14ac:dyDescent="0.4">
      <c r="A35" s="125" t="s">
        <v>381</v>
      </c>
      <c r="B35" s="123" t="s">
        <v>200</v>
      </c>
      <c r="C35" s="123" t="s">
        <v>194</v>
      </c>
      <c r="D35" s="166"/>
      <c r="E35" s="133" t="s">
        <v>362</v>
      </c>
    </row>
    <row r="36" spans="1:8" ht="19.5" thickBot="1" x14ac:dyDescent="0.45">
      <c r="A36" s="125" t="s">
        <v>382</v>
      </c>
      <c r="B36" s="123" t="s">
        <v>200</v>
      </c>
      <c r="C36" s="123" t="s">
        <v>194</v>
      </c>
      <c r="D36" s="164"/>
      <c r="E36" s="140" t="s">
        <v>303</v>
      </c>
    </row>
    <row r="37" spans="1:8" ht="19.5" thickTop="1" x14ac:dyDescent="0.4">
      <c r="A37" s="137" t="s">
        <v>383</v>
      </c>
      <c r="B37" s="138" t="s">
        <v>200</v>
      </c>
      <c r="C37" s="138" t="s">
        <v>194</v>
      </c>
      <c r="D37" s="167"/>
      <c r="E37" s="139" t="s">
        <v>300</v>
      </c>
      <c r="G37" s="122" t="s">
        <v>309</v>
      </c>
      <c r="H37" s="123" t="s">
        <v>298</v>
      </c>
    </row>
    <row r="38" spans="1:8" x14ac:dyDescent="0.4">
      <c r="A38" s="125" t="s">
        <v>384</v>
      </c>
      <c r="B38" s="123" t="s">
        <v>200</v>
      </c>
      <c r="C38" s="123" t="s">
        <v>194</v>
      </c>
      <c r="D38" s="166"/>
      <c r="E38" s="133" t="s">
        <v>362</v>
      </c>
      <c r="G38" s="123" t="s">
        <v>301</v>
      </c>
      <c r="H38" s="124"/>
    </row>
    <row r="39" spans="1:8" ht="19.5" thickBot="1" x14ac:dyDescent="0.45">
      <c r="A39" s="125" t="s">
        <v>385</v>
      </c>
      <c r="B39" s="123" t="s">
        <v>200</v>
      </c>
      <c r="C39" s="123" t="s">
        <v>194</v>
      </c>
      <c r="D39" s="164"/>
      <c r="E39" s="140" t="s">
        <v>303</v>
      </c>
      <c r="G39" s="123" t="s">
        <v>310</v>
      </c>
      <c r="H39" s="124"/>
    </row>
    <row r="40" spans="1:8" ht="19.5" thickTop="1" x14ac:dyDescent="0.4">
      <c r="A40" s="137" t="s">
        <v>386</v>
      </c>
      <c r="B40" s="138" t="s">
        <v>200</v>
      </c>
      <c r="C40" s="138" t="s">
        <v>194</v>
      </c>
      <c r="D40" s="167"/>
      <c r="E40" s="139" t="s">
        <v>300</v>
      </c>
      <c r="G40" s="123" t="s">
        <v>302</v>
      </c>
      <c r="H40" s="126"/>
    </row>
    <row r="41" spans="1:8" x14ac:dyDescent="0.4">
      <c r="A41" s="125" t="s">
        <v>387</v>
      </c>
      <c r="B41" s="123" t="s">
        <v>200</v>
      </c>
      <c r="C41" s="123" t="s">
        <v>194</v>
      </c>
      <c r="D41" s="166"/>
      <c r="E41" s="133" t="s">
        <v>362</v>
      </c>
      <c r="G41" s="123" t="s">
        <v>304</v>
      </c>
      <c r="H41" s="126"/>
    </row>
    <row r="42" spans="1:8" ht="19.5" thickBot="1" x14ac:dyDescent="0.45">
      <c r="A42" s="125" t="s">
        <v>388</v>
      </c>
      <c r="B42" s="123" t="s">
        <v>200</v>
      </c>
      <c r="C42" s="123" t="s">
        <v>194</v>
      </c>
      <c r="D42" s="164"/>
      <c r="E42" s="140" t="s">
        <v>303</v>
      </c>
      <c r="G42" s="123" t="s">
        <v>305</v>
      </c>
      <c r="H42" s="126"/>
    </row>
    <row r="43" spans="1:8" ht="19.5" thickTop="1" x14ac:dyDescent="0.4">
      <c r="A43" s="137" t="s">
        <v>389</v>
      </c>
      <c r="B43" s="138" t="s">
        <v>200</v>
      </c>
      <c r="C43" s="138" t="s">
        <v>194</v>
      </c>
      <c r="D43" s="167"/>
      <c r="E43" s="139" t="s">
        <v>300</v>
      </c>
    </row>
    <row r="44" spans="1:8" x14ac:dyDescent="0.4">
      <c r="A44" s="125" t="s">
        <v>390</v>
      </c>
      <c r="B44" s="123" t="s">
        <v>200</v>
      </c>
      <c r="C44" s="123" t="s">
        <v>194</v>
      </c>
      <c r="D44" s="166"/>
      <c r="E44" s="133" t="s">
        <v>362</v>
      </c>
    </row>
    <row r="45" spans="1:8" ht="19.5" thickBot="1" x14ac:dyDescent="0.45">
      <c r="A45" s="125" t="s">
        <v>391</v>
      </c>
      <c r="B45" s="123" t="s">
        <v>200</v>
      </c>
      <c r="C45" s="123" t="s">
        <v>194</v>
      </c>
      <c r="D45" s="164"/>
      <c r="E45" s="140" t="s">
        <v>303</v>
      </c>
      <c r="G45" s="122" t="s">
        <v>311</v>
      </c>
      <c r="H45" s="123" t="s">
        <v>298</v>
      </c>
    </row>
    <row r="46" spans="1:8" ht="19.5" thickTop="1" x14ac:dyDescent="0.4">
      <c r="A46" s="137" t="s">
        <v>392</v>
      </c>
      <c r="B46" s="138" t="s">
        <v>200</v>
      </c>
      <c r="C46" s="138" t="s">
        <v>194</v>
      </c>
      <c r="D46" s="167"/>
      <c r="E46" s="139" t="s">
        <v>300</v>
      </c>
      <c r="G46" s="123" t="s">
        <v>301</v>
      </c>
      <c r="H46" s="124"/>
    </row>
    <row r="47" spans="1:8" x14ac:dyDescent="0.4">
      <c r="A47" s="125" t="s">
        <v>393</v>
      </c>
      <c r="B47" s="123" t="s">
        <v>200</v>
      </c>
      <c r="C47" s="123" t="s">
        <v>194</v>
      </c>
      <c r="D47" s="166"/>
      <c r="E47" s="133" t="s">
        <v>362</v>
      </c>
      <c r="G47" s="123" t="s">
        <v>312</v>
      </c>
      <c r="H47" s="124"/>
    </row>
    <row r="48" spans="1:8" ht="19.5" thickBot="1" x14ac:dyDescent="0.45">
      <c r="A48" s="128" t="s">
        <v>394</v>
      </c>
      <c r="B48" s="129" t="s">
        <v>200</v>
      </c>
      <c r="C48" s="129" t="s">
        <v>194</v>
      </c>
      <c r="D48" s="164"/>
      <c r="E48" s="141" t="s">
        <v>303</v>
      </c>
      <c r="G48" s="123" t="s">
        <v>302</v>
      </c>
      <c r="H48" s="126"/>
    </row>
    <row r="49" spans="7:8" x14ac:dyDescent="0.4">
      <c r="G49" s="123" t="s">
        <v>313</v>
      </c>
      <c r="H49" s="126"/>
    </row>
    <row r="50" spans="7:8" x14ac:dyDescent="0.4">
      <c r="G50" s="123" t="s">
        <v>314</v>
      </c>
      <c r="H50" s="126"/>
    </row>
    <row r="51" spans="7:8" x14ac:dyDescent="0.4">
      <c r="G51" s="123" t="s">
        <v>315</v>
      </c>
      <c r="H51" s="126"/>
    </row>
    <row r="52" spans="7:8" x14ac:dyDescent="0.4">
      <c r="G52" s="123" t="s">
        <v>316</v>
      </c>
      <c r="H52" s="126"/>
    </row>
    <row r="53" spans="7:8" x14ac:dyDescent="0.4">
      <c r="G53" s="123" t="s">
        <v>317</v>
      </c>
      <c r="H53" s="126"/>
    </row>
    <row r="54" spans="7:8" x14ac:dyDescent="0.4">
      <c r="G54" s="123" t="s">
        <v>318</v>
      </c>
      <c r="H54" s="126"/>
    </row>
    <row r="55" spans="7:8" x14ac:dyDescent="0.4">
      <c r="G55" s="123" t="s">
        <v>319</v>
      </c>
      <c r="H55" s="126"/>
    </row>
    <row r="56" spans="7:8" x14ac:dyDescent="0.4">
      <c r="G56" s="123" t="s">
        <v>320</v>
      </c>
      <c r="H56" s="126"/>
    </row>
    <row r="59" spans="7:8" x14ac:dyDescent="0.4">
      <c r="G59" s="122" t="s">
        <v>321</v>
      </c>
      <c r="H59" s="123" t="s">
        <v>298</v>
      </c>
    </row>
    <row r="60" spans="7:8" x14ac:dyDescent="0.4">
      <c r="G60" s="123" t="s">
        <v>301</v>
      </c>
      <c r="H60" s="124"/>
    </row>
    <row r="61" spans="7:8" x14ac:dyDescent="0.4">
      <c r="G61" s="123" t="s">
        <v>312</v>
      </c>
      <c r="H61" s="124"/>
    </row>
    <row r="62" spans="7:8" x14ac:dyDescent="0.4">
      <c r="G62" s="123" t="s">
        <v>302</v>
      </c>
      <c r="H62" s="126"/>
    </row>
    <row r="63" spans="7:8" x14ac:dyDescent="0.4">
      <c r="G63" s="123" t="s">
        <v>322</v>
      </c>
      <c r="H63" s="126"/>
    </row>
    <row r="66" spans="7:8" x14ac:dyDescent="0.4">
      <c r="G66" s="122" t="s">
        <v>323</v>
      </c>
      <c r="H66" s="123" t="s">
        <v>298</v>
      </c>
    </row>
    <row r="67" spans="7:8" x14ac:dyDescent="0.4">
      <c r="G67" s="123" t="s">
        <v>301</v>
      </c>
      <c r="H67" s="124"/>
    </row>
    <row r="68" spans="7:8" x14ac:dyDescent="0.4">
      <c r="G68" s="123" t="s">
        <v>312</v>
      </c>
      <c r="H68" s="124"/>
    </row>
    <row r="69" spans="7:8" x14ac:dyDescent="0.4">
      <c r="G69" s="123" t="s">
        <v>302</v>
      </c>
      <c r="H69" s="126"/>
    </row>
    <row r="70" spans="7:8" x14ac:dyDescent="0.4">
      <c r="G70" s="123" t="s">
        <v>313</v>
      </c>
      <c r="H70" s="126"/>
    </row>
    <row r="71" spans="7:8" x14ac:dyDescent="0.4">
      <c r="G71" s="123" t="s">
        <v>314</v>
      </c>
      <c r="H71" s="126"/>
    </row>
    <row r="72" spans="7:8" x14ac:dyDescent="0.4">
      <c r="G72" s="123" t="s">
        <v>315</v>
      </c>
      <c r="H72" s="126"/>
    </row>
    <row r="73" spans="7:8" x14ac:dyDescent="0.4">
      <c r="G73" s="123" t="s">
        <v>317</v>
      </c>
      <c r="H73" s="126"/>
    </row>
    <row r="74" spans="7:8" x14ac:dyDescent="0.4">
      <c r="G74" s="123" t="s">
        <v>324</v>
      </c>
      <c r="H74" s="126"/>
    </row>
    <row r="77" spans="7:8" x14ac:dyDescent="0.4">
      <c r="G77" s="122" t="s">
        <v>325</v>
      </c>
      <c r="H77" s="123" t="s">
        <v>298</v>
      </c>
    </row>
    <row r="78" spans="7:8" x14ac:dyDescent="0.4">
      <c r="G78" s="123" t="s">
        <v>301</v>
      </c>
      <c r="H78" s="124"/>
    </row>
    <row r="79" spans="7:8" x14ac:dyDescent="0.4">
      <c r="G79" s="123" t="s">
        <v>312</v>
      </c>
      <c r="H79" s="124"/>
    </row>
    <row r="80" spans="7:8" x14ac:dyDescent="0.4">
      <c r="G80" s="123" t="s">
        <v>302</v>
      </c>
      <c r="H80" s="126"/>
    </row>
    <row r="81" spans="7:8" x14ac:dyDescent="0.4">
      <c r="G81" s="123" t="s">
        <v>313</v>
      </c>
      <c r="H81" s="126"/>
    </row>
    <row r="82" spans="7:8" x14ac:dyDescent="0.4">
      <c r="G82" s="123" t="s">
        <v>314</v>
      </c>
      <c r="H82" s="126"/>
    </row>
    <row r="83" spans="7:8" x14ac:dyDescent="0.4">
      <c r="G83" s="123" t="s">
        <v>326</v>
      </c>
      <c r="H83" s="126"/>
    </row>
    <row r="86" spans="7:8" x14ac:dyDescent="0.4">
      <c r="G86" s="122" t="s">
        <v>327</v>
      </c>
      <c r="H86" s="123" t="s">
        <v>298</v>
      </c>
    </row>
    <row r="87" spans="7:8" x14ac:dyDescent="0.4">
      <c r="G87" s="123" t="s">
        <v>301</v>
      </c>
      <c r="H87" s="124"/>
    </row>
    <row r="88" spans="7:8" x14ac:dyDescent="0.4">
      <c r="G88" s="123" t="s">
        <v>312</v>
      </c>
      <c r="H88" s="124"/>
    </row>
    <row r="89" spans="7:8" x14ac:dyDescent="0.4">
      <c r="G89" s="123" t="s">
        <v>302</v>
      </c>
      <c r="H89" s="126"/>
    </row>
    <row r="90" spans="7:8" x14ac:dyDescent="0.4">
      <c r="G90" s="123" t="s">
        <v>313</v>
      </c>
      <c r="H90" s="126"/>
    </row>
    <row r="91" spans="7:8" x14ac:dyDescent="0.4">
      <c r="G91" s="123" t="s">
        <v>314</v>
      </c>
      <c r="H91" s="126"/>
    </row>
    <row r="92" spans="7:8" x14ac:dyDescent="0.4">
      <c r="G92" s="123" t="s">
        <v>315</v>
      </c>
      <c r="H92" s="126"/>
    </row>
    <row r="93" spans="7:8" x14ac:dyDescent="0.4">
      <c r="G93" s="123" t="s">
        <v>318</v>
      </c>
      <c r="H93" s="126"/>
    </row>
    <row r="94" spans="7:8" x14ac:dyDescent="0.4">
      <c r="G94" s="123" t="s">
        <v>319</v>
      </c>
      <c r="H94" s="126"/>
    </row>
    <row r="97" spans="7:8" x14ac:dyDescent="0.4">
      <c r="G97" s="122" t="s">
        <v>328</v>
      </c>
      <c r="H97" s="123" t="s">
        <v>298</v>
      </c>
    </row>
    <row r="98" spans="7:8" x14ac:dyDescent="0.4">
      <c r="G98" s="123" t="s">
        <v>301</v>
      </c>
      <c r="H98" s="124"/>
    </row>
    <row r="99" spans="7:8" x14ac:dyDescent="0.4">
      <c r="G99" s="123" t="s">
        <v>302</v>
      </c>
      <c r="H99" s="126"/>
    </row>
    <row r="100" spans="7:8" x14ac:dyDescent="0.4">
      <c r="G100" s="123" t="s">
        <v>313</v>
      </c>
      <c r="H100" s="126"/>
    </row>
    <row r="101" spans="7:8" x14ac:dyDescent="0.4">
      <c r="G101" s="123" t="s">
        <v>315</v>
      </c>
      <c r="H101" s="126"/>
    </row>
    <row r="102" spans="7:8" x14ac:dyDescent="0.4">
      <c r="G102" s="123" t="s">
        <v>329</v>
      </c>
      <c r="H102" s="126"/>
    </row>
    <row r="103" spans="7:8" x14ac:dyDescent="0.4">
      <c r="G103" s="123" t="s">
        <v>317</v>
      </c>
      <c r="H103" s="126"/>
    </row>
    <row r="104" spans="7:8" x14ac:dyDescent="0.4">
      <c r="G104" s="123" t="s">
        <v>318</v>
      </c>
      <c r="H104" s="126"/>
    </row>
    <row r="105" spans="7:8" x14ac:dyDescent="0.4">
      <c r="G105" s="123" t="s">
        <v>319</v>
      </c>
      <c r="H105" s="126"/>
    </row>
    <row r="108" spans="7:8" x14ac:dyDescent="0.4">
      <c r="G108" s="122" t="s">
        <v>330</v>
      </c>
      <c r="H108" s="123" t="s">
        <v>298</v>
      </c>
    </row>
    <row r="109" spans="7:8" x14ac:dyDescent="0.4">
      <c r="G109" s="123" t="s">
        <v>301</v>
      </c>
      <c r="H109" s="124"/>
    </row>
    <row r="110" spans="7:8" x14ac:dyDescent="0.4">
      <c r="G110" s="123" t="s">
        <v>302</v>
      </c>
      <c r="H110" s="126"/>
    </row>
    <row r="111" spans="7:8" x14ac:dyDescent="0.4">
      <c r="G111" s="123" t="s">
        <v>313</v>
      </c>
      <c r="H111" s="126"/>
    </row>
    <row r="112" spans="7:8" x14ac:dyDescent="0.4">
      <c r="G112" s="123" t="s">
        <v>317</v>
      </c>
      <c r="H112" s="126"/>
    </row>
    <row r="113" spans="7:8" x14ac:dyDescent="0.4">
      <c r="G113" s="123" t="s">
        <v>324</v>
      </c>
      <c r="H113" s="126"/>
    </row>
    <row r="114" spans="7:8" x14ac:dyDescent="0.4">
      <c r="G114" s="123" t="s">
        <v>318</v>
      </c>
      <c r="H114" s="126"/>
    </row>
    <row r="115" spans="7:8" x14ac:dyDescent="0.4">
      <c r="G115" s="123" t="s">
        <v>319</v>
      </c>
      <c r="H115" s="126"/>
    </row>
    <row r="118" spans="7:8" x14ac:dyDescent="0.4">
      <c r="G118" s="122" t="s">
        <v>331</v>
      </c>
      <c r="H118" s="123" t="s">
        <v>298</v>
      </c>
    </row>
    <row r="119" spans="7:8" x14ac:dyDescent="0.4">
      <c r="G119" s="123" t="s">
        <v>301</v>
      </c>
      <c r="H119" s="124"/>
    </row>
    <row r="120" spans="7:8" x14ac:dyDescent="0.4">
      <c r="G120" s="123" t="s">
        <v>302</v>
      </c>
      <c r="H120" s="126"/>
    </row>
    <row r="121" spans="7:8" x14ac:dyDescent="0.4">
      <c r="G121" s="123" t="s">
        <v>313</v>
      </c>
      <c r="H121" s="126"/>
    </row>
    <row r="124" spans="7:8" x14ac:dyDescent="0.4">
      <c r="G124" s="122" t="s">
        <v>332</v>
      </c>
      <c r="H124" s="123" t="s">
        <v>298</v>
      </c>
    </row>
    <row r="125" spans="7:8" x14ac:dyDescent="0.4">
      <c r="G125" s="123" t="s">
        <v>301</v>
      </c>
      <c r="H125" s="124"/>
    </row>
    <row r="126" spans="7:8" x14ac:dyDescent="0.4">
      <c r="G126" s="123" t="s">
        <v>302</v>
      </c>
      <c r="H126" s="126"/>
    </row>
    <row r="127" spans="7:8" x14ac:dyDescent="0.4">
      <c r="G127" s="123" t="s">
        <v>333</v>
      </c>
      <c r="H127" s="126"/>
    </row>
    <row r="128" spans="7:8" x14ac:dyDescent="0.4">
      <c r="G128" s="123" t="s">
        <v>334</v>
      </c>
      <c r="H128" s="126"/>
    </row>
    <row r="129" spans="7:8" x14ac:dyDescent="0.4">
      <c r="G129" s="123" t="s">
        <v>335</v>
      </c>
      <c r="H129" s="126"/>
    </row>
    <row r="130" spans="7:8" x14ac:dyDescent="0.4">
      <c r="G130" s="123" t="s">
        <v>336</v>
      </c>
      <c r="H130" s="126"/>
    </row>
    <row r="131" spans="7:8" x14ac:dyDescent="0.4">
      <c r="G131" s="123" t="s">
        <v>337</v>
      </c>
      <c r="H131" s="126"/>
    </row>
    <row r="132" spans="7:8" x14ac:dyDescent="0.4">
      <c r="G132" s="123" t="s">
        <v>338</v>
      </c>
      <c r="H132" s="126"/>
    </row>
    <row r="133" spans="7:8" x14ac:dyDescent="0.4">
      <c r="G133" s="123" t="s">
        <v>339</v>
      </c>
      <c r="H133" s="126"/>
    </row>
    <row r="136" spans="7:8" x14ac:dyDescent="0.4">
      <c r="G136" s="122" t="s">
        <v>340</v>
      </c>
      <c r="H136" s="123" t="s">
        <v>298</v>
      </c>
    </row>
    <row r="137" spans="7:8" x14ac:dyDescent="0.4">
      <c r="G137" s="123" t="s">
        <v>301</v>
      </c>
      <c r="H137" s="124"/>
    </row>
    <row r="138" spans="7:8" x14ac:dyDescent="0.4">
      <c r="G138" s="123" t="s">
        <v>302</v>
      </c>
      <c r="H138" s="126"/>
    </row>
    <row r="139" spans="7:8" x14ac:dyDescent="0.4">
      <c r="G139" s="123" t="s">
        <v>313</v>
      </c>
      <c r="H139" s="126"/>
    </row>
    <row r="140" spans="7:8" x14ac:dyDescent="0.4">
      <c r="G140" s="123" t="s">
        <v>322</v>
      </c>
      <c r="H140" s="126"/>
    </row>
    <row r="143" spans="7:8" x14ac:dyDescent="0.4">
      <c r="G143" s="122" t="s">
        <v>341</v>
      </c>
      <c r="H143" s="123" t="s">
        <v>298</v>
      </c>
    </row>
    <row r="144" spans="7:8" x14ac:dyDescent="0.4">
      <c r="G144" s="123" t="s">
        <v>301</v>
      </c>
      <c r="H144" s="124"/>
    </row>
    <row r="145" spans="7:8" x14ac:dyDescent="0.4">
      <c r="G145" s="123" t="s">
        <v>302</v>
      </c>
      <c r="H145" s="126"/>
    </row>
    <row r="146" spans="7:8" x14ac:dyDescent="0.4">
      <c r="G146" s="123" t="s">
        <v>313</v>
      </c>
      <c r="H146" s="126"/>
    </row>
    <row r="149" spans="7:8" x14ac:dyDescent="0.4">
      <c r="G149" s="122" t="s">
        <v>342</v>
      </c>
      <c r="H149" s="123" t="s">
        <v>298</v>
      </c>
    </row>
    <row r="150" spans="7:8" x14ac:dyDescent="0.4">
      <c r="G150" s="123" t="s">
        <v>301</v>
      </c>
      <c r="H150" s="124"/>
    </row>
    <row r="151" spans="7:8" x14ac:dyDescent="0.4">
      <c r="G151" s="123" t="s">
        <v>302</v>
      </c>
      <c r="H151" s="126"/>
    </row>
    <row r="152" spans="7:8" x14ac:dyDescent="0.4">
      <c r="G152" s="123" t="s">
        <v>313</v>
      </c>
      <c r="H152" s="126"/>
    </row>
    <row r="153" spans="7:8" x14ac:dyDescent="0.4">
      <c r="G153" s="123" t="s">
        <v>318</v>
      </c>
      <c r="H153" s="126"/>
    </row>
    <row r="154" spans="7:8" x14ac:dyDescent="0.4">
      <c r="G154" s="123" t="s">
        <v>319</v>
      </c>
      <c r="H154" s="126"/>
    </row>
    <row r="157" spans="7:8" x14ac:dyDescent="0.4">
      <c r="G157" s="122" t="s">
        <v>343</v>
      </c>
      <c r="H157" s="123" t="s">
        <v>298</v>
      </c>
    </row>
    <row r="158" spans="7:8" x14ac:dyDescent="0.4">
      <c r="G158" s="123" t="s">
        <v>301</v>
      </c>
      <c r="H158" s="124"/>
    </row>
    <row r="159" spans="7:8" x14ac:dyDescent="0.4">
      <c r="G159" s="123" t="s">
        <v>302</v>
      </c>
      <c r="H159" s="126"/>
    </row>
    <row r="160" spans="7:8" x14ac:dyDescent="0.4">
      <c r="G160" s="123" t="s">
        <v>313</v>
      </c>
      <c r="H160" s="126"/>
    </row>
    <row r="161" spans="7:8" x14ac:dyDescent="0.4">
      <c r="G161" s="123" t="s">
        <v>314</v>
      </c>
      <c r="H161" s="126"/>
    </row>
    <row r="162" spans="7:8" x14ac:dyDescent="0.4">
      <c r="G162" s="123" t="s">
        <v>334</v>
      </c>
      <c r="H162" s="126"/>
    </row>
    <row r="163" spans="7:8" x14ac:dyDescent="0.4">
      <c r="G163" s="123" t="s">
        <v>318</v>
      </c>
      <c r="H163" s="126"/>
    </row>
    <row r="164" spans="7:8" x14ac:dyDescent="0.4">
      <c r="G164" s="123" t="s">
        <v>319</v>
      </c>
      <c r="H164" s="126"/>
    </row>
    <row r="167" spans="7:8" x14ac:dyDescent="0.4">
      <c r="G167" s="122" t="s">
        <v>344</v>
      </c>
      <c r="H167" s="123" t="s">
        <v>298</v>
      </c>
    </row>
    <row r="168" spans="7:8" x14ac:dyDescent="0.4">
      <c r="G168" s="123" t="s">
        <v>301</v>
      </c>
      <c r="H168" s="124"/>
    </row>
    <row r="169" spans="7:8" x14ac:dyDescent="0.4">
      <c r="G169" s="123" t="s">
        <v>302</v>
      </c>
      <c r="H169" s="126"/>
    </row>
    <row r="170" spans="7:8" x14ac:dyDescent="0.4">
      <c r="G170" s="123" t="s">
        <v>318</v>
      </c>
      <c r="H170" s="126"/>
    </row>
    <row r="171" spans="7:8" x14ac:dyDescent="0.4">
      <c r="G171" s="123" t="s">
        <v>319</v>
      </c>
      <c r="H171" s="126"/>
    </row>
    <row r="174" spans="7:8" x14ac:dyDescent="0.4">
      <c r="G174" s="122" t="s">
        <v>345</v>
      </c>
      <c r="H174" s="123" t="s">
        <v>298</v>
      </c>
    </row>
    <row r="175" spans="7:8" x14ac:dyDescent="0.4">
      <c r="G175" s="123" t="s">
        <v>301</v>
      </c>
      <c r="H175" s="124"/>
    </row>
    <row r="176" spans="7:8" x14ac:dyDescent="0.4">
      <c r="G176" s="123" t="s">
        <v>302</v>
      </c>
      <c r="H176" s="126"/>
    </row>
    <row r="177" spans="7:8" x14ac:dyDescent="0.4">
      <c r="G177" s="123" t="s">
        <v>313</v>
      </c>
      <c r="H177" s="126"/>
    </row>
    <row r="180" spans="7:8" x14ac:dyDescent="0.4">
      <c r="G180" s="122" t="s">
        <v>346</v>
      </c>
      <c r="H180" s="123" t="s">
        <v>298</v>
      </c>
    </row>
    <row r="181" spans="7:8" x14ac:dyDescent="0.4">
      <c r="G181" s="123" t="s">
        <v>301</v>
      </c>
      <c r="H181" s="124"/>
    </row>
    <row r="182" spans="7:8" x14ac:dyDescent="0.4">
      <c r="G182" s="123" t="s">
        <v>302</v>
      </c>
      <c r="H182" s="126"/>
    </row>
    <row r="183" spans="7:8" x14ac:dyDescent="0.4">
      <c r="G183" s="123" t="s">
        <v>313</v>
      </c>
      <c r="H183" s="126"/>
    </row>
    <row r="184" spans="7:8" x14ac:dyDescent="0.4">
      <c r="G184" s="123" t="s">
        <v>314</v>
      </c>
      <c r="H184" s="126"/>
    </row>
    <row r="185" spans="7:8" x14ac:dyDescent="0.4">
      <c r="G185" s="123" t="s">
        <v>334</v>
      </c>
      <c r="H185" s="126"/>
    </row>
    <row r="186" spans="7:8" x14ac:dyDescent="0.4">
      <c r="G186" s="123" t="s">
        <v>318</v>
      </c>
      <c r="H186" s="126"/>
    </row>
    <row r="187" spans="7:8" x14ac:dyDescent="0.4">
      <c r="G187" s="123" t="s">
        <v>319</v>
      </c>
      <c r="H187" s="126"/>
    </row>
    <row r="190" spans="7:8" x14ac:dyDescent="0.4">
      <c r="G190" s="122" t="s">
        <v>347</v>
      </c>
      <c r="H190" s="123" t="s">
        <v>298</v>
      </c>
    </row>
    <row r="191" spans="7:8" x14ac:dyDescent="0.4">
      <c r="G191" s="123" t="s">
        <v>301</v>
      </c>
      <c r="H191" s="124"/>
    </row>
    <row r="192" spans="7:8" x14ac:dyDescent="0.4">
      <c r="G192" s="123" t="s">
        <v>302</v>
      </c>
      <c r="H192" s="126"/>
    </row>
    <row r="193" spans="7:8" x14ac:dyDescent="0.4">
      <c r="G193" s="123" t="s">
        <v>313</v>
      </c>
      <c r="H193" s="126"/>
    </row>
    <row r="194" spans="7:8" x14ac:dyDescent="0.4">
      <c r="G194" s="123" t="s">
        <v>334</v>
      </c>
      <c r="H194" s="126"/>
    </row>
    <row r="195" spans="7:8" x14ac:dyDescent="0.4">
      <c r="G195" s="123" t="s">
        <v>318</v>
      </c>
      <c r="H195" s="126"/>
    </row>
    <row r="196" spans="7:8" x14ac:dyDescent="0.4">
      <c r="G196" s="123" t="s">
        <v>319</v>
      </c>
      <c r="H196" s="126"/>
    </row>
    <row r="199" spans="7:8" x14ac:dyDescent="0.4">
      <c r="G199" s="122" t="s">
        <v>348</v>
      </c>
      <c r="H199" s="123" t="s">
        <v>298</v>
      </c>
    </row>
    <row r="200" spans="7:8" x14ac:dyDescent="0.4">
      <c r="G200" s="123" t="s">
        <v>301</v>
      </c>
      <c r="H200" s="124"/>
    </row>
    <row r="201" spans="7:8" x14ac:dyDescent="0.4">
      <c r="G201" s="123" t="s">
        <v>302</v>
      </c>
      <c r="H201" s="126"/>
    </row>
    <row r="202" spans="7:8" x14ac:dyDescent="0.4">
      <c r="G202" s="123" t="s">
        <v>322</v>
      </c>
      <c r="H202" s="126"/>
    </row>
    <row r="205" spans="7:8" x14ac:dyDescent="0.4">
      <c r="G205" s="122" t="s">
        <v>349</v>
      </c>
      <c r="H205" s="123" t="s">
        <v>298</v>
      </c>
    </row>
    <row r="206" spans="7:8" x14ac:dyDescent="0.4">
      <c r="G206" s="123" t="s">
        <v>301</v>
      </c>
      <c r="H206" s="124"/>
    </row>
    <row r="207" spans="7:8" x14ac:dyDescent="0.4">
      <c r="G207" s="123" t="s">
        <v>302</v>
      </c>
      <c r="H207" s="126"/>
    </row>
    <row r="208" spans="7:8" x14ac:dyDescent="0.4">
      <c r="G208" s="123" t="s">
        <v>350</v>
      </c>
      <c r="H208" s="126"/>
    </row>
    <row r="209" spans="7:8" x14ac:dyDescent="0.4">
      <c r="G209" s="123" t="s">
        <v>351</v>
      </c>
      <c r="H209" s="126"/>
    </row>
    <row r="210" spans="7:8" x14ac:dyDescent="0.4">
      <c r="G210" s="123" t="s">
        <v>352</v>
      </c>
      <c r="H210" s="126"/>
    </row>
    <row r="211" spans="7:8" x14ac:dyDescent="0.4">
      <c r="G211" s="123" t="s">
        <v>353</v>
      </c>
      <c r="H211" s="126"/>
    </row>
    <row r="212" spans="7:8" x14ac:dyDescent="0.4">
      <c r="G212" s="123" t="s">
        <v>354</v>
      </c>
      <c r="H212" s="126"/>
    </row>
    <row r="213" spans="7:8" x14ac:dyDescent="0.4">
      <c r="G213" s="123" t="s">
        <v>355</v>
      </c>
      <c r="H213" s="126"/>
    </row>
    <row r="214" spans="7:8" x14ac:dyDescent="0.4">
      <c r="G214" s="123" t="s">
        <v>356</v>
      </c>
      <c r="H214" s="126"/>
    </row>
    <row r="215" spans="7:8" x14ac:dyDescent="0.4">
      <c r="G215" s="123" t="s">
        <v>357</v>
      </c>
      <c r="H215" s="126"/>
    </row>
    <row r="216" spans="7:8" x14ac:dyDescent="0.4">
      <c r="G216" s="123" t="s">
        <v>358</v>
      </c>
      <c r="H216" s="126"/>
    </row>
    <row r="217" spans="7:8" x14ac:dyDescent="0.4">
      <c r="G217" s="123" t="s">
        <v>359</v>
      </c>
      <c r="H217" s="126"/>
    </row>
    <row r="218" spans="7:8" x14ac:dyDescent="0.4">
      <c r="G218" s="123" t="s">
        <v>360</v>
      </c>
      <c r="H218" s="126"/>
    </row>
  </sheetData>
  <autoFilter ref="A17:E57"/>
  <phoneticPr fontId="1"/>
  <dataValidations count="3">
    <dataValidation type="custom" imeMode="disabled" allowBlank="1" showInputMessage="1" showErrorMessage="1" errorTitle="形式エラー" error="半角7桁で記入してください。_x000a_下2桁は&quot;00&quot;にしてください。" sqref="D18 D20 D22 D40 D25 D46 D28 D37 D31 D43 D34">
      <formula1>AND(LEN(D18)=LENB(D18),LEN(D18)=7,RIGHT(D18,2)="00")</formula1>
    </dataValidation>
    <dataValidation type="custom" imeMode="disabled" allowBlank="1" showInputMessage="1" showErrorMessage="1" errorTitle="形式エラー" error="YYYYMMDD形式の数字8桁で記入してください。" sqref="D19 D23 D26 D29 D32 D35 D38 D41 D44 D47">
      <formula1>AND(LEN(D19)=LENB(D19),LEN(D19)=8)</formula1>
    </dataValidation>
    <dataValidation type="custom" imeMode="disabled" allowBlank="1" showInputMessage="1" showErrorMessage="1" errorTitle="形式エラー" error="YYYY/MM/DD形式で10桁で記入してください。" sqref="D21 D24 D27 D30 D33 D36 D39 D42 D45 D48">
      <formula1>AND(LEN(D21)=LENB(D21),LEN(D21)=10,MID(D21,5,1)="/",MID(D21,8,1)="/")</formula1>
    </dataValidation>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11" id="{42A39CB0-7A5A-4B9F-A58A-323CAE64FB9B}">
            <xm:f>NOT(OR(ツール処理シート!$I$21="1",ツール処理シート!$I$21="2"))</xm:f>
            <x14:dxf>
              <fill>
                <patternFill>
                  <bgColor theme="0" tint="-0.24994659260841701"/>
                </patternFill>
              </fill>
            </x14:dxf>
          </x14:cfRule>
          <xm:sqref>D18:D19 D21</xm:sqref>
        </x14:conditionalFormatting>
        <x14:conditionalFormatting xmlns:xm="http://schemas.microsoft.com/office/excel/2006/main">
          <x14:cfRule type="expression" priority="9" id="{D89BACFA-FA91-46F1-AFF4-6DFAF6DBB49F}">
            <xm:f>NOT(OR(ツール処理シート!$I$45="1",ツール処理シート!$I$45="2"))</xm:f>
            <x14:dxf>
              <fill>
                <patternFill>
                  <bgColor theme="0" tint="-0.24994659260841701"/>
                </patternFill>
              </fill>
            </x14:dxf>
          </x14:cfRule>
          <xm:sqref>D22:D24</xm:sqref>
        </x14:conditionalFormatting>
        <x14:conditionalFormatting xmlns:xm="http://schemas.microsoft.com/office/excel/2006/main">
          <x14:cfRule type="expression" priority="8" id="{0F85A9FF-F350-4ACC-B877-EB8FD15AD3C9}">
            <xm:f>NOT(OR(ツール処理シート!$I$71="1",ツール処理シート!$I$71="2"))</xm:f>
            <x14:dxf>
              <fill>
                <patternFill>
                  <bgColor theme="0" tint="-0.24994659260841701"/>
                </patternFill>
              </fill>
            </x14:dxf>
          </x14:cfRule>
          <xm:sqref>D25:D27</xm:sqref>
        </x14:conditionalFormatting>
        <x14:conditionalFormatting xmlns:xm="http://schemas.microsoft.com/office/excel/2006/main">
          <x14:cfRule type="expression" priority="7" id="{9B15DE63-1FDB-4B33-BBF2-A430DC2CCB2E}">
            <xm:f>NOT(OR(ツール処理シート!$I$97="1",ツール処理シート!$I$97="2"))</xm:f>
            <x14:dxf>
              <fill>
                <patternFill>
                  <bgColor theme="0" tint="-0.24994659260841701"/>
                </patternFill>
              </fill>
            </x14:dxf>
          </x14:cfRule>
          <xm:sqref>D28:D30</xm:sqref>
        </x14:conditionalFormatting>
        <x14:conditionalFormatting xmlns:xm="http://schemas.microsoft.com/office/excel/2006/main">
          <x14:cfRule type="expression" priority="6" id="{4FDBB4CD-8074-48FD-B7FA-C7F74811530D}">
            <xm:f>NOT(OR(ツール処理シート!$I$123="1",ツール処理シート!$I$123="2"))</xm:f>
            <x14:dxf>
              <fill>
                <patternFill>
                  <bgColor theme="0" tint="-0.24994659260841701"/>
                </patternFill>
              </fill>
            </x14:dxf>
          </x14:cfRule>
          <xm:sqref>D31:D33</xm:sqref>
        </x14:conditionalFormatting>
        <x14:conditionalFormatting xmlns:xm="http://schemas.microsoft.com/office/excel/2006/main">
          <x14:cfRule type="expression" priority="5" id="{DFEBEDD9-8117-45B3-B818-273F9E40C310}">
            <xm:f>NOT(OR(ツール処理シート!$I$149="1",ツール処理シート!$I$149="2"))</xm:f>
            <x14:dxf>
              <fill>
                <patternFill>
                  <bgColor theme="0" tint="-0.24994659260841701"/>
                </patternFill>
              </fill>
            </x14:dxf>
          </x14:cfRule>
          <xm:sqref>D34:D36</xm:sqref>
        </x14:conditionalFormatting>
        <x14:conditionalFormatting xmlns:xm="http://schemas.microsoft.com/office/excel/2006/main">
          <x14:cfRule type="expression" priority="4" id="{BA7279EE-632A-494F-9153-4CD84E283154}">
            <xm:f>NOT(OR(ツール処理シート!$I$175="1",ツール処理シート!$I$175="2"))</xm:f>
            <x14:dxf>
              <fill>
                <patternFill>
                  <bgColor theme="0" tint="-0.24994659260841701"/>
                </patternFill>
              </fill>
            </x14:dxf>
          </x14:cfRule>
          <xm:sqref>D37:D39</xm:sqref>
        </x14:conditionalFormatting>
        <x14:conditionalFormatting xmlns:xm="http://schemas.microsoft.com/office/excel/2006/main">
          <x14:cfRule type="expression" priority="3" id="{48C282CB-D367-43C4-ACD4-CC03B0655CE3}">
            <xm:f>NOT(OR(ツール処理シート!$I$201="1",ツール処理シート!$I$201="2"))</xm:f>
            <x14:dxf>
              <fill>
                <patternFill>
                  <bgColor theme="0" tint="-0.24994659260841701"/>
                </patternFill>
              </fill>
            </x14:dxf>
          </x14:cfRule>
          <xm:sqref>D40:D42</xm:sqref>
        </x14:conditionalFormatting>
        <x14:conditionalFormatting xmlns:xm="http://schemas.microsoft.com/office/excel/2006/main">
          <x14:cfRule type="expression" priority="2" id="{8F98E1F2-C326-497D-BE44-E94671384563}">
            <xm:f>NOT(OR(ツール処理シート!$I$227="1",ツール処理シート!$I$227="2"))</xm:f>
            <x14:dxf>
              <fill>
                <patternFill>
                  <bgColor theme="0" tint="-0.24994659260841701"/>
                </patternFill>
              </fill>
            </x14:dxf>
          </x14:cfRule>
          <xm:sqref>D43:D45</xm:sqref>
        </x14:conditionalFormatting>
        <x14:conditionalFormatting xmlns:xm="http://schemas.microsoft.com/office/excel/2006/main">
          <x14:cfRule type="expression" priority="1" id="{3164C1D9-924F-4C0A-98AE-553320218F39}">
            <xm:f>NOT(OR(ツール処理シート!$I$253="1",ツール処理シート!$I$253="2"))</xm:f>
            <x14:dxf>
              <fill>
                <patternFill>
                  <bgColor theme="0" tint="-0.24994659260841701"/>
                </patternFill>
              </fill>
            </x14:dxf>
          </x14:cfRule>
          <xm:sqref>D46:D48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口座開設申請書</vt:lpstr>
      <vt:lpstr>ツール処理シート</vt:lpstr>
      <vt:lpstr>補記シート</vt:lpstr>
      <vt:lpstr>ツール処理シート!Print_Area</vt:lpstr>
      <vt:lpstr>口座開設申請書!Print_Area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2020-01-15T08:58:00Z</dcterms:created>
  <dcterms:modified xsi:type="dcterms:W3CDTF">2023-07-05T11:06:34Z</dcterms:modified>
</cp:coreProperties>
</file>