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TOfZUWvyyDagKpZZHhOmsR74VMmkeNcczZm3UZqpm0AyFc6spve0gj/Lak+zfgd+BaKlzMciM7Xol7pJn0efiA==" workbookSaltValue="CMKB55vN9ixeIUHITC0/8Q==" workbookSpinCount="100000" lockStructure="1"/>
  <bookViews>
    <workbookView xWindow="0" yWindow="0" windowWidth="14865" windowHeight="16320" tabRatio="799"/>
  </bookViews>
  <sheets>
    <sheet name="参加形態別事項届出書（投資信託振替制度）" sheetId="8" r:id="rId1"/>
    <sheet name="ツール処理シート" sheetId="9" state="hidden" r:id="rId2"/>
    <sheet name="補記シート" sheetId="10" state="hidden" r:id="rId3"/>
  </sheets>
  <externalReferences>
    <externalReference r:id="rId4"/>
    <externalReference r:id="rId5"/>
    <externalReference r:id="rId6"/>
  </externalReferences>
  <definedNames>
    <definedName name="_xlnm._FilterDatabase" localSheetId="1" hidden="1">ツール処理シート!$B$8:$W$157</definedName>
    <definedName name="cal_index_size" localSheetId="1">[1]!cal_index_size</definedName>
    <definedName name="cal_index_size" localSheetId="0">[1]!cal_index_size</definedName>
    <definedName name="cal_index_size">[1]!cal_index_size</definedName>
    <definedName name="cal_table_size" localSheetId="1">[1]!cal_table_size</definedName>
    <definedName name="cal_table_size" localSheetId="0">[1]!cal_table_size</definedName>
    <definedName name="cal_table_size">[1]!cal_table_size</definedName>
    <definedName name="CULC.cal_index_size" localSheetId="1">[2]!CULC.cal_index_size</definedName>
    <definedName name="CULC.cal_index_size" localSheetId="0">[2]!CULC.cal_index_size</definedName>
    <definedName name="CULC.cal_index_size">[2]!CULC.cal_index_size</definedName>
    <definedName name="_xlnm.Print_Area" localSheetId="1">ツール処理シート!$B$1:$X$157</definedName>
    <definedName name="_xlnm.Print_Area" localSheetId="0">'参加形態別事項届出書（投資信託振替制度）'!$A$1:$AG$128</definedName>
    <definedName name="_xlnm.Print_Titles" localSheetId="1">ツール処理シート!$9:$10</definedName>
    <definedName name="ワイドに" localSheetId="1">[3]!ワイドに</definedName>
    <definedName name="ワイドに" localSheetId="0">[3]!ワイドに</definedName>
    <definedName name="ワイドに">[3]!ワイドに</definedName>
    <definedName name="見やすく" localSheetId="1">[3]!見やすく</definedName>
    <definedName name="見やすく" localSheetId="0">[3]!見やすく</definedName>
    <definedName name="見やすく">[3]!見やすく</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 i="9" l="1"/>
  <c r="I122" i="9"/>
  <c r="I146" i="9"/>
  <c r="I126" i="9"/>
  <c r="I75" i="9"/>
  <c r="I139" i="9"/>
  <c r="I148" i="9"/>
  <c r="I87" i="9"/>
  <c r="I152" i="9"/>
  <c r="I51" i="9"/>
  <c r="I105" i="9"/>
  <c r="I155" i="9"/>
  <c r="I76" i="9"/>
  <c r="I112" i="9"/>
  <c r="I116" i="9"/>
  <c r="I140" i="9"/>
  <c r="I144" i="9"/>
  <c r="I147" i="9"/>
  <c r="I149" i="9"/>
  <c r="I138" i="9"/>
  <c r="I104" i="9"/>
  <c r="I77" i="9"/>
  <c r="I150" i="9"/>
  <c r="I120" i="9"/>
  <c r="I45" i="9"/>
  <c r="I90" i="9"/>
  <c r="I20" i="9"/>
  <c r="I143" i="9"/>
  <c r="I114" i="9"/>
  <c r="I128" i="9"/>
  <c r="I89" i="9"/>
  <c r="I83" i="9"/>
  <c r="I124" i="9"/>
  <c r="I63" i="9"/>
  <c r="I92" i="9"/>
  <c r="I62" i="9"/>
  <c r="I106" i="9"/>
  <c r="Q37" i="8" l="1"/>
  <c r="I57" i="9"/>
  <c r="I19" i="9"/>
  <c r="I18" i="9"/>
  <c r="I26" i="9"/>
  <c r="I44" i="9"/>
  <c r="I85" i="9"/>
  <c r="I145" i="9"/>
  <c r="I59" i="9"/>
  <c r="I118" i="9"/>
  <c r="I31" i="9"/>
  <c r="I43" i="9"/>
  <c r="I55" i="9"/>
  <c r="I53" i="9"/>
  <c r="B157" i="9" l="1"/>
  <c r="B156" i="9"/>
  <c r="B155"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I47" i="9"/>
  <c r="I28" i="9"/>
  <c r="I29" i="9"/>
  <c r="I153" i="9" l="1"/>
  <c r="I130" i="9"/>
  <c r="I94" i="9"/>
  <c r="I65" i="9"/>
  <c r="I33" i="9"/>
  <c r="I108" i="9"/>
  <c r="I129" i="9" s="1"/>
  <c r="I64" i="9"/>
  <c r="I22" i="9"/>
  <c r="I32" i="9" s="1"/>
  <c r="I141" i="9"/>
  <c r="I79" i="9"/>
  <c r="I93" i="9" l="1"/>
</calcChain>
</file>

<file path=xl/sharedStrings.xml><?xml version="1.0" encoding="utf-8"?>
<sst xmlns="http://schemas.openxmlformats.org/spreadsheetml/2006/main" count="2324" uniqueCount="471">
  <si>
    <t>備考</t>
    <rPh sb="0" eb="2">
      <t>ビコウ</t>
    </rPh>
    <phoneticPr fontId="1"/>
  </si>
  <si>
    <t>-</t>
    <phoneticPr fontId="1"/>
  </si>
  <si>
    <t>年</t>
    <rPh sb="0" eb="1">
      <t>ネン</t>
    </rPh>
    <phoneticPr fontId="1"/>
  </si>
  <si>
    <t>月</t>
    <rPh sb="0" eb="1">
      <t>ガツ</t>
    </rPh>
    <phoneticPr fontId="1"/>
  </si>
  <si>
    <t>日</t>
    <rPh sb="0" eb="1">
      <t>ニチ</t>
    </rPh>
    <phoneticPr fontId="1"/>
  </si>
  <si>
    <t>商号又は名称：</t>
    <rPh sb="0" eb="2">
      <t>ショウゴウ</t>
    </rPh>
    <rPh sb="2" eb="3">
      <t>マタ</t>
    </rPh>
    <rPh sb="4" eb="6">
      <t>メイショウ</t>
    </rPh>
    <phoneticPr fontId="1"/>
  </si>
  <si>
    <t>代表者役職名：</t>
    <rPh sb="0" eb="3">
      <t>ダイヒョウシャ</t>
    </rPh>
    <rPh sb="3" eb="6">
      <t>ヤクショクメイ</t>
    </rPh>
    <phoneticPr fontId="1"/>
  </si>
  <si>
    <t>代表者名：</t>
    <rPh sb="0" eb="3">
      <t>ダイヒョウシャ</t>
    </rPh>
    <rPh sb="3" eb="4">
      <t>メイ</t>
    </rPh>
    <phoneticPr fontId="1"/>
  </si>
  <si>
    <t>＜本届出に係る連絡先＞</t>
    <rPh sb="1" eb="2">
      <t>ホン</t>
    </rPh>
    <rPh sb="2" eb="4">
      <t>トドケデ</t>
    </rPh>
    <rPh sb="5" eb="6">
      <t>カカ</t>
    </rPh>
    <rPh sb="7" eb="10">
      <t>レンラクサキ</t>
    </rPh>
    <phoneticPr fontId="1"/>
  </si>
  <si>
    <t>担当部署・担当者名：</t>
    <rPh sb="0" eb="2">
      <t>タントウ</t>
    </rPh>
    <rPh sb="2" eb="4">
      <t>ブショ</t>
    </rPh>
    <rPh sb="5" eb="8">
      <t>タントウシャ</t>
    </rPh>
    <rPh sb="8" eb="9">
      <t>メイ</t>
    </rPh>
    <phoneticPr fontId="1"/>
  </si>
  <si>
    <t>担当者電話番号：</t>
    <rPh sb="0" eb="3">
      <t>タントウシャ</t>
    </rPh>
    <rPh sb="3" eb="5">
      <t>デンワ</t>
    </rPh>
    <rPh sb="5" eb="7">
      <t>バンゴウ</t>
    </rPh>
    <phoneticPr fontId="1"/>
  </si>
  <si>
    <t>記</t>
    <rPh sb="0" eb="1">
      <t>キ</t>
    </rPh>
    <phoneticPr fontId="1"/>
  </si>
  <si>
    <t>機構加入者に関する届出事項</t>
    <rPh sb="0" eb="5">
      <t>キコウカニュウシャ</t>
    </rPh>
    <rPh sb="6" eb="7">
      <t>カン</t>
    </rPh>
    <rPh sb="9" eb="10">
      <t>トド</t>
    </rPh>
    <rPh sb="10" eb="11">
      <t>デ</t>
    </rPh>
    <rPh sb="11" eb="13">
      <t>ジコウ</t>
    </rPh>
    <phoneticPr fontId="1"/>
  </si>
  <si>
    <t>届出事項</t>
    <rPh sb="0" eb="2">
      <t>トドケデ</t>
    </rPh>
    <rPh sb="2" eb="4">
      <t>ジコウ</t>
    </rPh>
    <phoneticPr fontId="1"/>
  </si>
  <si>
    <t>届出内容</t>
    <rPh sb="0" eb="1">
      <t>トド</t>
    </rPh>
    <rPh sb="1" eb="2">
      <t>デ</t>
    </rPh>
    <rPh sb="2" eb="4">
      <t>ナイヨウ</t>
    </rPh>
    <phoneticPr fontId="1"/>
  </si>
  <si>
    <t>適用開始日</t>
    <rPh sb="0" eb="2">
      <t>テキヨウ</t>
    </rPh>
    <rPh sb="2" eb="4">
      <t>カイシ</t>
    </rPh>
    <rPh sb="4" eb="5">
      <t>ビ</t>
    </rPh>
    <phoneticPr fontId="1"/>
  </si>
  <si>
    <t>＜備考＞</t>
    <rPh sb="1" eb="3">
      <t>ビコウ</t>
    </rPh>
    <phoneticPr fontId="1"/>
  </si>
  <si>
    <t>以　上</t>
    <rPh sb="0" eb="1">
      <t>イ</t>
    </rPh>
    <rPh sb="2" eb="3">
      <t>ウエ</t>
    </rPh>
    <phoneticPr fontId="1"/>
  </si>
  <si>
    <t>-</t>
    <phoneticPr fontId="1"/>
  </si>
  <si>
    <t>-</t>
    <phoneticPr fontId="1"/>
  </si>
  <si>
    <t>○</t>
  </si>
  <si>
    <t>（投資信託振替制度）</t>
    <rPh sb="1" eb="3">
      <t>トウシ</t>
    </rPh>
    <rPh sb="3" eb="5">
      <t>シンタク</t>
    </rPh>
    <rPh sb="5" eb="7">
      <t>フリカエ</t>
    </rPh>
    <rPh sb="7" eb="9">
      <t>セイド</t>
    </rPh>
    <phoneticPr fontId="1"/>
  </si>
  <si>
    <t>日銀ネット資金決済会社名称</t>
    <rPh sb="0" eb="2">
      <t>ニチギン</t>
    </rPh>
    <rPh sb="5" eb="7">
      <t>シキン</t>
    </rPh>
    <rPh sb="7" eb="9">
      <t>ケッサイ</t>
    </rPh>
    <rPh sb="9" eb="11">
      <t>カイシャ</t>
    </rPh>
    <rPh sb="11" eb="13">
      <t>メイショウ</t>
    </rPh>
    <phoneticPr fontId="1"/>
  </si>
  <si>
    <t>基本事項</t>
    <rPh sb="0" eb="2">
      <t>キホン</t>
    </rPh>
    <rPh sb="2" eb="4">
      <t>ジコウ</t>
    </rPh>
    <phoneticPr fontId="1"/>
  </si>
  <si>
    <t>受託会社コード</t>
    <rPh sb="0" eb="2">
      <t>ジュタク</t>
    </rPh>
    <rPh sb="2" eb="4">
      <t>カイシャ</t>
    </rPh>
    <phoneticPr fontId="1"/>
  </si>
  <si>
    <t>日銀ネット資金決済会社コード</t>
    <rPh sb="0" eb="2">
      <t>ニチギン</t>
    </rPh>
    <rPh sb="5" eb="7">
      <t>シキン</t>
    </rPh>
    <rPh sb="7" eb="9">
      <t>ケッサイ</t>
    </rPh>
    <rPh sb="9" eb="11">
      <t>カイシャ</t>
    </rPh>
    <phoneticPr fontId="1"/>
  </si>
  <si>
    <t>再信託受託会社（接続先）名称</t>
    <rPh sb="0" eb="1">
      <t>サイ</t>
    </rPh>
    <rPh sb="1" eb="3">
      <t>シンタク</t>
    </rPh>
    <rPh sb="3" eb="5">
      <t>ジュタク</t>
    </rPh>
    <rPh sb="5" eb="7">
      <t>ガイシャ</t>
    </rPh>
    <rPh sb="8" eb="10">
      <t>セツゾク</t>
    </rPh>
    <rPh sb="10" eb="11">
      <t>サキ</t>
    </rPh>
    <rPh sb="12" eb="14">
      <t>メイショウ</t>
    </rPh>
    <phoneticPr fontId="1"/>
  </si>
  <si>
    <t>-</t>
    <phoneticPr fontId="1"/>
  </si>
  <si>
    <t>-</t>
    <phoneticPr fontId="1"/>
  </si>
  <si>
    <t>参加形態別事項届出書</t>
    <rPh sb="0" eb="2">
      <t>サンカ</t>
    </rPh>
    <rPh sb="2" eb="4">
      <t>ケイタイ</t>
    </rPh>
    <rPh sb="4" eb="5">
      <t>ベツ</t>
    </rPh>
    <rPh sb="5" eb="7">
      <t>ジコウ</t>
    </rPh>
    <rPh sb="7" eb="10">
      <t>トドケデショ</t>
    </rPh>
    <phoneticPr fontId="1"/>
  </si>
  <si>
    <t>（名称）</t>
    <rPh sb="1" eb="3">
      <t>メイショウ</t>
    </rPh>
    <phoneticPr fontId="1"/>
  </si>
  <si>
    <t>（店舗名）</t>
    <rPh sb="1" eb="3">
      <t>テンポ</t>
    </rPh>
    <rPh sb="3" eb="4">
      <t>メイ</t>
    </rPh>
    <phoneticPr fontId="1"/>
  </si>
  <si>
    <t>機構加入者コード
（上5桁）</t>
    <rPh sb="0" eb="2">
      <t>キコウ</t>
    </rPh>
    <rPh sb="2" eb="5">
      <t>カニュウシャ</t>
    </rPh>
    <rPh sb="10" eb="11">
      <t>カミ</t>
    </rPh>
    <rPh sb="12" eb="13">
      <t>ケタ</t>
    </rPh>
    <phoneticPr fontId="1"/>
  </si>
  <si>
    <t>自社で機構と接続を行う（計算会社や代行会社を利用する場合も含む）</t>
    <rPh sb="9" eb="10">
      <t>オコナ</t>
    </rPh>
    <phoneticPr fontId="1"/>
  </si>
  <si>
    <t>原受託会社であり、再信託受託会社を通じて機構と接続を行う</t>
    <rPh sb="26" eb="27">
      <t>オコナ</t>
    </rPh>
    <phoneticPr fontId="1"/>
  </si>
  <si>
    <t>現在登録している日銀ネット資金決済会社を抹消する</t>
    <phoneticPr fontId="1"/>
  </si>
  <si>
    <t>現在登録している再信託受託会社を抹消する</t>
    <rPh sb="8" eb="9">
      <t>サイ</t>
    </rPh>
    <rPh sb="9" eb="11">
      <t>シンタク</t>
    </rPh>
    <rPh sb="11" eb="13">
      <t>ジュタク</t>
    </rPh>
    <rPh sb="13" eb="15">
      <t>カイシャ</t>
    </rPh>
    <phoneticPr fontId="1"/>
  </si>
  <si>
    <t>-</t>
    <phoneticPr fontId="1"/>
  </si>
  <si>
    <t>洗替機能を利用する</t>
    <rPh sb="0" eb="1">
      <t>アラ</t>
    </rPh>
    <rPh sb="1" eb="2">
      <t>カ</t>
    </rPh>
    <rPh sb="2" eb="4">
      <t>キノウ</t>
    </rPh>
    <rPh sb="5" eb="7">
      <t>リヨウ</t>
    </rPh>
    <phoneticPr fontId="1"/>
  </si>
  <si>
    <t>洗替機能を利用しない</t>
    <rPh sb="0" eb="2">
      <t>アライガエ</t>
    </rPh>
    <rPh sb="2" eb="4">
      <t>キノウ</t>
    </rPh>
    <rPh sb="5" eb="7">
      <t>リヨウ</t>
    </rPh>
    <phoneticPr fontId="1"/>
  </si>
  <si>
    <t>　当社は、投資信託振替制度の参加形態別に必要な事項を、下記のとおり届け出いたします。</t>
    <rPh sb="5" eb="7">
      <t>トウシ</t>
    </rPh>
    <rPh sb="7" eb="9">
      <t>シンタク</t>
    </rPh>
    <rPh sb="9" eb="11">
      <t>フリカエ</t>
    </rPh>
    <rPh sb="11" eb="13">
      <t>セイド</t>
    </rPh>
    <rPh sb="14" eb="16">
      <t>サンカ</t>
    </rPh>
    <rPh sb="16" eb="18">
      <t>ケイタイ</t>
    </rPh>
    <rPh sb="18" eb="19">
      <t>ベツ</t>
    </rPh>
    <rPh sb="20" eb="22">
      <t>ヒツヨウ</t>
    </rPh>
    <rPh sb="23" eb="25">
      <t>ジコウ</t>
    </rPh>
    <rPh sb="27" eb="29">
      <t>カキ</t>
    </rPh>
    <rPh sb="33" eb="34">
      <t>トド</t>
    </rPh>
    <rPh sb="35" eb="36">
      <t>デ</t>
    </rPh>
    <phoneticPr fontId="1"/>
  </si>
  <si>
    <t>対象参加形態</t>
    <rPh sb="0" eb="2">
      <t>タイショウ</t>
    </rPh>
    <rPh sb="2" eb="4">
      <t>サンカ</t>
    </rPh>
    <rPh sb="4" eb="6">
      <t>ケイタイ</t>
    </rPh>
    <phoneticPr fontId="1"/>
  </si>
  <si>
    <t>機構加入者</t>
    <rPh sb="0" eb="2">
      <t>キコウ</t>
    </rPh>
    <rPh sb="2" eb="5">
      <t>カニュウシャ</t>
    </rPh>
    <phoneticPr fontId="1"/>
  </si>
  <si>
    <t>間接口座管理機関</t>
    <rPh sb="0" eb="2">
      <t>カンセツ</t>
    </rPh>
    <rPh sb="2" eb="4">
      <t>コウザ</t>
    </rPh>
    <rPh sb="4" eb="6">
      <t>カンリ</t>
    </rPh>
    <rPh sb="6" eb="8">
      <t>キカン</t>
    </rPh>
    <phoneticPr fontId="1"/>
  </si>
  <si>
    <t>発行者</t>
    <rPh sb="0" eb="3">
      <t>ハッコウシャ</t>
    </rPh>
    <phoneticPr fontId="1"/>
  </si>
  <si>
    <t>受託会社</t>
    <rPh sb="0" eb="2">
      <t>ジュタク</t>
    </rPh>
    <rPh sb="2" eb="4">
      <t>カイシャ</t>
    </rPh>
    <phoneticPr fontId="1"/>
  </si>
  <si>
    <t>日銀ネット
資金決済会社</t>
    <rPh sb="0" eb="2">
      <t>ニチギン</t>
    </rPh>
    <rPh sb="6" eb="8">
      <t>シキン</t>
    </rPh>
    <rPh sb="8" eb="10">
      <t>ケッサイ</t>
    </rPh>
    <rPh sb="10" eb="12">
      <t>カイシャ</t>
    </rPh>
    <phoneticPr fontId="1"/>
  </si>
  <si>
    <t>プルダウンから、次のとおり新規又は変更を選択してください。
　新規：現在、該当する参加形態に参加していない場合
　変更：届出済の事項を変更する場合</t>
    <rPh sb="8" eb="9">
      <t>ツギ</t>
    </rPh>
    <rPh sb="31" eb="33">
      <t>シンキ</t>
    </rPh>
    <rPh sb="34" eb="36">
      <t>ゲンザイ</t>
    </rPh>
    <rPh sb="37" eb="39">
      <t>ガイトウ</t>
    </rPh>
    <rPh sb="41" eb="43">
      <t>サンカ</t>
    </rPh>
    <rPh sb="43" eb="45">
      <t>ケイタイ</t>
    </rPh>
    <rPh sb="46" eb="48">
      <t>サンカ</t>
    </rPh>
    <rPh sb="53" eb="55">
      <t>バアイ</t>
    </rPh>
    <rPh sb="57" eb="59">
      <t>ヘンコウ</t>
    </rPh>
    <rPh sb="60" eb="62">
      <t>トドケデ</t>
    </rPh>
    <rPh sb="62" eb="63">
      <t>ズミ</t>
    </rPh>
    <rPh sb="64" eb="66">
      <t>ジコウ</t>
    </rPh>
    <rPh sb="67" eb="69">
      <t>ヘンコウ</t>
    </rPh>
    <rPh sb="71" eb="73">
      <t>バアイ</t>
    </rPh>
    <phoneticPr fontId="1"/>
  </si>
  <si>
    <t>新規利用開始日又は変更の適用日を原則として営業日（西暦・半角）で御記入ください。</t>
    <rPh sb="25" eb="27">
      <t>セイレキ</t>
    </rPh>
    <rPh sb="28" eb="30">
      <t>ハンカク</t>
    </rPh>
    <phoneticPr fontId="1"/>
  </si>
  <si>
    <t>「株式会社」等の組織種別も含め、全角にて正確に御記入ください。</t>
    <phoneticPr fontId="1"/>
  </si>
  <si>
    <t>提出日：</t>
    <rPh sb="0" eb="2">
      <t>テイシュツ</t>
    </rPh>
    <rPh sb="2" eb="3">
      <t>ビ</t>
    </rPh>
    <phoneticPr fontId="1"/>
  </si>
  <si>
    <t>本店所在地：</t>
    <rPh sb="0" eb="2">
      <t>ホンテン</t>
    </rPh>
    <rPh sb="2" eb="5">
      <t>ショザイチ</t>
    </rPh>
    <phoneticPr fontId="1"/>
  </si>
  <si>
    <t>-</t>
    <phoneticPr fontId="1"/>
  </si>
  <si>
    <t>直接募集又は自己設定を開始する予定あり</t>
    <rPh sb="4" eb="5">
      <t>マタ</t>
    </rPh>
    <phoneticPr fontId="1"/>
  </si>
  <si>
    <t>直接募集又は自己設定は行わない（又は取りやめる）</t>
    <rPh sb="4" eb="5">
      <t>マタ</t>
    </rPh>
    <rPh sb="11" eb="12">
      <t>オコナ</t>
    </rPh>
    <rPh sb="16" eb="17">
      <t>マタ</t>
    </rPh>
    <rPh sb="18" eb="19">
      <t>ト</t>
    </rPh>
    <phoneticPr fontId="1"/>
  </si>
  <si>
    <t>　① 指定販売会社契約（該当する欄に〇を御記入ください）</t>
    <rPh sb="3" eb="5">
      <t>シテイ</t>
    </rPh>
    <rPh sb="5" eb="7">
      <t>ハンバイ</t>
    </rPh>
    <rPh sb="7" eb="9">
      <t>カイシャ</t>
    </rPh>
    <rPh sb="9" eb="11">
      <t>ケイヤク</t>
    </rPh>
    <phoneticPr fontId="1"/>
  </si>
  <si>
    <t>　② DVP決済を行う際に利用する日銀ネット資金決済会社を登録する場合</t>
    <rPh sb="29" eb="31">
      <t>トウロク</t>
    </rPh>
    <rPh sb="33" eb="35">
      <t>バアイ</t>
    </rPh>
    <phoneticPr fontId="1"/>
  </si>
  <si>
    <t>　③ 現在登録している日銀ネット資金決済会社を上記②の日銀ネット資金決済会社に変更する場合</t>
    <rPh sb="23" eb="25">
      <t>ジョウキ</t>
    </rPh>
    <rPh sb="27" eb="29">
      <t>ニチギン</t>
    </rPh>
    <rPh sb="32" eb="34">
      <t>シキン</t>
    </rPh>
    <rPh sb="34" eb="36">
      <t>ケッサイ</t>
    </rPh>
    <rPh sb="36" eb="38">
      <t>カイシャ</t>
    </rPh>
    <rPh sb="39" eb="41">
      <t>ヘンコウ</t>
    </rPh>
    <rPh sb="43" eb="45">
      <t>バアイ</t>
    </rPh>
    <phoneticPr fontId="1"/>
  </si>
  <si>
    <t>　④ 登録している日銀ネット資金決済会社を抹消する場合</t>
    <rPh sb="3" eb="5">
      <t>トウロク</t>
    </rPh>
    <rPh sb="9" eb="11">
      <t>ニチギン</t>
    </rPh>
    <rPh sb="14" eb="16">
      <t>シキン</t>
    </rPh>
    <rPh sb="16" eb="18">
      <t>ケッサイ</t>
    </rPh>
    <rPh sb="18" eb="20">
      <t>カイシャ</t>
    </rPh>
    <rPh sb="21" eb="23">
      <t>マッショウ</t>
    </rPh>
    <rPh sb="25" eb="27">
      <t>バアイ</t>
    </rPh>
    <phoneticPr fontId="1"/>
  </si>
  <si>
    <t>　①直接募集等関係事項（該当する欄に〇を御記入ください）</t>
    <rPh sb="2" eb="4">
      <t>チョクセツ</t>
    </rPh>
    <rPh sb="4" eb="6">
      <t>ボシュウ</t>
    </rPh>
    <rPh sb="6" eb="7">
      <t>トウ</t>
    </rPh>
    <rPh sb="7" eb="9">
      <t>カンケイ</t>
    </rPh>
    <rPh sb="9" eb="11">
      <t>ジコウ</t>
    </rPh>
    <rPh sb="12" eb="14">
      <t>ガイトウ</t>
    </rPh>
    <rPh sb="16" eb="17">
      <t>ラン</t>
    </rPh>
    <rPh sb="20" eb="23">
      <t>ゴキニュウ</t>
    </rPh>
    <phoneticPr fontId="1"/>
  </si>
  <si>
    <t>区分コード「0」及び統一金融機関コード4桁を半角数字5桁で御記入ください。</t>
  </si>
  <si>
    <t>1．基本事項</t>
    <rPh sb="2" eb="4">
      <t>キホン</t>
    </rPh>
    <rPh sb="4" eb="6">
      <t>ジコウ</t>
    </rPh>
    <phoneticPr fontId="1"/>
  </si>
  <si>
    <t>※1</t>
  </si>
  <si>
    <t>（1）機構加入者コード</t>
    <rPh sb="3" eb="8">
      <t>キコウカニュウシャ</t>
    </rPh>
    <phoneticPr fontId="1"/>
  </si>
  <si>
    <t>（1）指定販売会社情報</t>
    <rPh sb="3" eb="5">
      <t>シテイ</t>
    </rPh>
    <rPh sb="5" eb="7">
      <t>ハンバイ</t>
    </rPh>
    <rPh sb="7" eb="9">
      <t>ガイシャ</t>
    </rPh>
    <rPh sb="9" eb="11">
      <t>ジョウホウ</t>
    </rPh>
    <phoneticPr fontId="1"/>
  </si>
  <si>
    <t>（1）受託会社コード</t>
    <rPh sb="3" eb="5">
      <t>ジュタク</t>
    </rPh>
    <rPh sb="5" eb="7">
      <t>カイシャ</t>
    </rPh>
    <phoneticPr fontId="1"/>
  </si>
  <si>
    <t>区分コード（銀行の場合は「0」、証券会社等の場合は「1」）及び統一金融機関コード又は証券会社等標準コード4桁を半角数字5桁で御記入ください。
いずれにも該当しない場合、機構にてコードを付番いたしますので、お問い合わせください。</t>
    <rPh sb="76" eb="78">
      <t>ガイトウ</t>
    </rPh>
    <rPh sb="81" eb="83">
      <t>バアイ</t>
    </rPh>
    <rPh sb="84" eb="86">
      <t>キコウ</t>
    </rPh>
    <rPh sb="92" eb="94">
      <t>フバン</t>
    </rPh>
    <rPh sb="103" eb="104">
      <t>ト</t>
    </rPh>
    <rPh sb="105" eb="106">
      <t>ア</t>
    </rPh>
    <phoneticPr fontId="1"/>
  </si>
  <si>
    <t>※2</t>
  </si>
  <si>
    <t>2．届出基本情報</t>
    <rPh sb="2" eb="4">
      <t>トドケデ</t>
    </rPh>
    <rPh sb="4" eb="6">
      <t>キホン</t>
    </rPh>
    <rPh sb="6" eb="8">
      <t>ジョウホウ</t>
    </rPh>
    <phoneticPr fontId="1"/>
  </si>
  <si>
    <t>（2）指定販売会社情報</t>
    <rPh sb="3" eb="5">
      <t>シテイ</t>
    </rPh>
    <rPh sb="5" eb="7">
      <t>ハンバイ</t>
    </rPh>
    <rPh sb="7" eb="9">
      <t>ガイシャ</t>
    </rPh>
    <rPh sb="9" eb="11">
      <t>ジョウホウ</t>
    </rPh>
    <phoneticPr fontId="1"/>
  </si>
  <si>
    <t>（2）システム接続形態情報（該当する欄に〇を御記入ください）</t>
    <rPh sb="7" eb="9">
      <t>セツゾク</t>
    </rPh>
    <rPh sb="9" eb="11">
      <t>ケイタイ</t>
    </rPh>
    <rPh sb="11" eb="13">
      <t>ジョウホウ</t>
    </rPh>
    <phoneticPr fontId="1"/>
  </si>
  <si>
    <t>※3</t>
  </si>
  <si>
    <t>3．間接口座管理機関に関する届出事項</t>
    <rPh sb="2" eb="4">
      <t>カンセツ</t>
    </rPh>
    <rPh sb="4" eb="6">
      <t>コウザ</t>
    </rPh>
    <rPh sb="6" eb="8">
      <t>カンリ</t>
    </rPh>
    <rPh sb="8" eb="10">
      <t>キカン</t>
    </rPh>
    <rPh sb="11" eb="12">
      <t>カン</t>
    </rPh>
    <rPh sb="14" eb="15">
      <t>トド</t>
    </rPh>
    <rPh sb="15" eb="16">
      <t>デ</t>
    </rPh>
    <rPh sb="16" eb="18">
      <t>ジコウ</t>
    </rPh>
    <phoneticPr fontId="1"/>
  </si>
  <si>
    <t>（3）登録している再信託受託会社を抹消する場合</t>
    <rPh sb="3" eb="5">
      <t>トウロク</t>
    </rPh>
    <rPh sb="9" eb="10">
      <t>サイ</t>
    </rPh>
    <rPh sb="10" eb="12">
      <t>シンタク</t>
    </rPh>
    <rPh sb="12" eb="14">
      <t>ジュタク</t>
    </rPh>
    <rPh sb="14" eb="16">
      <t>カイシャ</t>
    </rPh>
    <rPh sb="17" eb="19">
      <t>マッショウ</t>
    </rPh>
    <rPh sb="21" eb="23">
      <t>バアイ</t>
    </rPh>
    <phoneticPr fontId="1"/>
  </si>
  <si>
    <t>金融機関等コード4桁及び店舗コード3桁を半角数字7桁で御記入ください。</t>
  </si>
  <si>
    <t>※4</t>
  </si>
  <si>
    <t>4．日銀ネット資金決済会社に関する届出事項</t>
    <rPh sb="2" eb="4">
      <t>ニチギン</t>
    </rPh>
    <rPh sb="7" eb="9">
      <t>シキン</t>
    </rPh>
    <rPh sb="9" eb="11">
      <t>ケッサイ</t>
    </rPh>
    <rPh sb="11" eb="13">
      <t>カイシャ</t>
    </rPh>
    <rPh sb="14" eb="15">
      <t>カン</t>
    </rPh>
    <rPh sb="17" eb="18">
      <t>トド</t>
    </rPh>
    <rPh sb="18" eb="19">
      <t>デ</t>
    </rPh>
    <rPh sb="19" eb="21">
      <t>ジコウ</t>
    </rPh>
    <phoneticPr fontId="1"/>
  </si>
  <si>
    <t>※5</t>
  </si>
  <si>
    <t>5．発行者に関する届出事項</t>
    <rPh sb="2" eb="5">
      <t>ハッコウシャ</t>
    </rPh>
    <rPh sb="6" eb="7">
      <t>カン</t>
    </rPh>
    <rPh sb="9" eb="10">
      <t>トド</t>
    </rPh>
    <rPh sb="10" eb="11">
      <t>デ</t>
    </rPh>
    <rPh sb="11" eb="13">
      <t>ジコウ</t>
    </rPh>
    <phoneticPr fontId="1"/>
  </si>
  <si>
    <t>※6</t>
  </si>
  <si>
    <t>6．受託会社に関する届出事項</t>
    <rPh sb="2" eb="4">
      <t>ジュタク</t>
    </rPh>
    <rPh sb="4" eb="6">
      <t>カイシャ</t>
    </rPh>
    <rPh sb="7" eb="8">
      <t>カン</t>
    </rPh>
    <rPh sb="10" eb="11">
      <t>トド</t>
    </rPh>
    <rPh sb="11" eb="12">
      <t>デ</t>
    </rPh>
    <rPh sb="12" eb="14">
      <t>ジコウ</t>
    </rPh>
    <phoneticPr fontId="1"/>
  </si>
  <si>
    <t>※7</t>
  </si>
  <si>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</si>
  <si>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届出の別</t>
    <rPh sb="0" eb="2">
      <t>トドケデ</t>
    </rPh>
    <rPh sb="3" eb="4">
      <t>ベツ</t>
    </rPh>
    <phoneticPr fontId="1"/>
  </si>
  <si>
    <t>半角英数字2桁で御記入ください。</t>
    <rPh sb="2" eb="3">
      <t>エイ</t>
    </rPh>
    <phoneticPr fontId="1"/>
  </si>
  <si>
    <t>ホームページの制度参加者一覧に掲載されている投資信託振替制度の日銀ネット資金決済会社の日銀ネット資金決済会社コードを半角数字7桁で御記入ください。</t>
    <rPh sb="22" eb="24">
      <t>トウシ</t>
    </rPh>
    <rPh sb="24" eb="26">
      <t>シンタク</t>
    </rPh>
    <rPh sb="31" eb="33">
      <t>ニチギン</t>
    </rPh>
    <rPh sb="43" eb="45">
      <t>ニチギン</t>
    </rPh>
    <phoneticPr fontId="1"/>
  </si>
  <si>
    <t>ホームページの制度参加者一覧に掲載されている投資信託振替制度の受託会社の受託会社コードを半角数字5桁で御記入ください。</t>
    <rPh sb="22" eb="24">
      <t>トウシ</t>
    </rPh>
    <rPh sb="24" eb="26">
      <t>シンタク</t>
    </rPh>
    <rPh sb="31" eb="33">
      <t>ジュタク</t>
    </rPh>
    <rPh sb="36" eb="38">
      <t>ジュタク</t>
    </rPh>
    <rPh sb="38" eb="40">
      <t>カイシャ</t>
    </rPh>
    <phoneticPr fontId="1"/>
  </si>
  <si>
    <t>＜基本情報＞</t>
    <rPh sb="1" eb="3">
      <t>キホン</t>
    </rPh>
    <rPh sb="3" eb="5">
      <t>ジョウホウ</t>
    </rPh>
    <phoneticPr fontId="1"/>
  </si>
  <si>
    <t>届出書名</t>
    <rPh sb="0" eb="3">
      <t>トドケデショ</t>
    </rPh>
    <rPh sb="3" eb="4">
      <t>メイ</t>
    </rPh>
    <phoneticPr fontId="1"/>
  </si>
  <si>
    <t>IT0-B01_参加形態別届出事項（投資信託振替制度）</t>
    <rPh sb="8" eb="13">
      <t>サンカケイタイベツ</t>
    </rPh>
    <rPh sb="13" eb="17">
      <t>トドケデジコウ</t>
    </rPh>
    <rPh sb="18" eb="26">
      <t>ト</t>
    </rPh>
    <phoneticPr fontId="1"/>
  </si>
  <si>
    <t>対象E</t>
    <rPh sb="0" eb="2">
      <t>タイショウ</t>
    </rPh>
    <phoneticPr fontId="1"/>
  </si>
  <si>
    <t>投信機構加入者／指定販売会社／日銀ネット資金決済会社／投信発行者/投信受託会社</t>
    <rPh sb="0" eb="2">
      <t>トウシン</t>
    </rPh>
    <rPh sb="2" eb="4">
      <t>キコウ</t>
    </rPh>
    <rPh sb="4" eb="7">
      <t>カニュウシャ</t>
    </rPh>
    <rPh sb="8" eb="10">
      <t>シテイ</t>
    </rPh>
    <rPh sb="10" eb="12">
      <t>ハンバイ</t>
    </rPh>
    <rPh sb="12" eb="14">
      <t>カイシャ</t>
    </rPh>
    <rPh sb="15" eb="17">
      <t>ニチギン</t>
    </rPh>
    <rPh sb="20" eb="22">
      <t>シキン</t>
    </rPh>
    <rPh sb="22" eb="24">
      <t>ケッサイ</t>
    </rPh>
    <rPh sb="24" eb="26">
      <t>ガイシャ</t>
    </rPh>
    <rPh sb="27" eb="29">
      <t>トウシン</t>
    </rPh>
    <rPh sb="29" eb="32">
      <t>ハッコウシャ</t>
    </rPh>
    <rPh sb="33" eb="35">
      <t>トウシン</t>
    </rPh>
    <rPh sb="35" eb="37">
      <t>ジュタク</t>
    </rPh>
    <rPh sb="37" eb="39">
      <t>カイシャ</t>
    </rPh>
    <phoneticPr fontId="1"/>
  </si>
  <si>
    <t>Excel上データ開始行</t>
    <rPh sb="5" eb="6">
      <t>ジョウ</t>
    </rPh>
    <rPh sb="9" eb="11">
      <t>カイシ</t>
    </rPh>
    <rPh sb="11" eb="12">
      <t>ギョウ</t>
    </rPh>
    <phoneticPr fontId="21"/>
  </si>
  <si>
    <t>Excel上データ終了行</t>
    <rPh sb="5" eb="6">
      <t>ジョウ</t>
    </rPh>
    <rPh sb="9" eb="11">
      <t>シュウリョウ</t>
    </rPh>
    <rPh sb="11" eb="12">
      <t>ギョウ</t>
    </rPh>
    <phoneticPr fontId="21"/>
  </si>
  <si>
    <t>＜届出事項＞</t>
    <rPh sb="1" eb="3">
      <t>トドケデ</t>
    </rPh>
    <rPh sb="3" eb="5">
      <t>ジコウ</t>
    </rPh>
    <phoneticPr fontId="1"/>
  </si>
  <si>
    <t>CSV化ツール処理対象範囲</t>
    <phoneticPr fontId="21"/>
  </si>
  <si>
    <t>参考情報（共通）</t>
    <rPh sb="0" eb="2">
      <t>サンコウ</t>
    </rPh>
    <rPh sb="2" eb="4">
      <t>ジョウホウ</t>
    </rPh>
    <rPh sb="5" eb="7">
      <t>キョウツウ</t>
    </rPh>
    <phoneticPr fontId="1"/>
  </si>
  <si>
    <t>目的地等参考情報</t>
    <rPh sb="0" eb="2">
      <t>モクテキ</t>
    </rPh>
    <rPh sb="2" eb="3">
      <t>チ</t>
    </rPh>
    <rPh sb="3" eb="4">
      <t>ナド</t>
    </rPh>
    <rPh sb="4" eb="6">
      <t>サンコウ</t>
    </rPh>
    <rPh sb="6" eb="8">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</si>
  <si>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</si>
  <si>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</si>
  <si>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</si>
  <si>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</si>
  <si>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</si>
  <si>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</si>
  <si>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</si>
  <si>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</si>
  <si>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</si>
  <si>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</si>
  <si>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</si>
  <si>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備考</t>
    <rPh sb="0" eb="2">
      <t>ビコウ</t>
    </rPh>
    <phoneticPr fontId="2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</si>
  <si>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</si>
  <si>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</si>
  <si>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</si>
  <si>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</si>
  <si>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</si>
  <si>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</si>
  <si>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</si>
  <si>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</si>
  <si>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</si>
  <si>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</si>
  <si>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規定：原則規定値。場合によっては規定値と異なる値を設定する。
届出：届出された内容または届出された内容を変換して取得するフラグ。
補記：機構が補記する。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</si>
  <si>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</si>
  <si>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</si>
  <si>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自由記入欄</t>
    <rPh sb="0" eb="2">
      <t>ジユウ</t>
    </rPh>
    <rPh sb="2" eb="4">
      <t>キニュウ</t>
    </rPh>
    <rPh sb="4" eb="5">
      <t>ラン</t>
    </rPh>
    <phoneticPr fontId="2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</si>
  <si>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</si>
  <si>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</si>
  <si>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</si>
  <si>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</si>
  <si>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</si>
  <si>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</si>
  <si>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</si>
  <si>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</si>
  <si>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</si>
  <si>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phoneticPr fontId="1"/>
  </si>
  <si>
    <t>db134</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</si>
  <si>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</si>
  <si>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</si>
  <si>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</si>
  <si>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COのDBを上書きする際に、対象レコードを特定するための部分。届出書上は規定値とする。</t>
    <rPh sb="6" eb="8">
      <t>ウワガ</t>
    </rPh>
    <rPh sb="11" eb="12">
      <t>サイ</t>
    </rPh>
    <rPh sb="14" eb="16">
      <t>タイショウ</t>
    </rPh>
    <rPh sb="21" eb="23">
      <t>トクテイ</t>
    </rPh>
    <rPh sb="28" eb="30">
      <t>ブブン</t>
    </rPh>
    <rPh sb="31" eb="34">
      <t>トドケデショ</t>
    </rPh>
    <rPh sb="34" eb="35">
      <t>ジョウ</t>
    </rPh>
    <rPh sb="36" eb="39">
      <t>キテイチ</t>
    </rPh>
    <phoneticPr fontId="1"/>
  </si>
  <si>
    <t>-</t>
    <phoneticPr fontId="1"/>
  </si>
  <si>
    <t>-</t>
  </si>
  <si>
    <t>対象外</t>
    <rPh sb="0" eb="3">
      <t>タイショウガイ</t>
    </rPh>
    <phoneticPr fontId="1"/>
  </si>
  <si>
    <t>CO登録日時</t>
    <rPh sb="2" eb="4">
      <t>トウロク</t>
    </rPh>
    <rPh sb="4" eb="6">
      <t>ニチジ</t>
    </rPh>
    <phoneticPr fontId="1"/>
  </si>
  <si>
    <t>T</t>
    <phoneticPr fontId="1"/>
  </si>
  <si>
    <t>db134</t>
  </si>
  <si>
    <t>COレコード番号を生かすために必要なCOデータベースのフィールド枠。届出書上は規定値とする。</t>
    <rPh sb="6" eb="8">
      <t>バンゴウ</t>
    </rPh>
    <rPh sb="9" eb="10">
      <t>イ</t>
    </rPh>
    <rPh sb="15" eb="17">
      <t>ヒツヨウ</t>
    </rPh>
    <rPh sb="32" eb="33">
      <t>ワク</t>
    </rPh>
    <rPh sb="34" eb="37">
      <t>トドケデショ</t>
    </rPh>
    <rPh sb="37" eb="38">
      <t>ジョウ</t>
    </rPh>
    <rPh sb="39" eb="42">
      <t>キテイチ</t>
    </rPh>
    <phoneticPr fontId="1"/>
  </si>
  <si>
    <t>-</t>
    <phoneticPr fontId="1"/>
  </si>
  <si>
    <t>-</t>
    <phoneticPr fontId="1"/>
  </si>
  <si>
    <t>CO登録者</t>
    <rPh sb="2" eb="4">
      <t>トウロク</t>
    </rPh>
    <rPh sb="4" eb="5">
      <t>モノ</t>
    </rPh>
    <phoneticPr fontId="1"/>
  </si>
  <si>
    <t>-</t>
    <phoneticPr fontId="1"/>
  </si>
  <si>
    <t>CO更新日時</t>
    <rPh sb="2" eb="4">
      <t>コウシン</t>
    </rPh>
    <rPh sb="4" eb="6">
      <t>ニチジ</t>
    </rPh>
    <phoneticPr fontId="1"/>
  </si>
  <si>
    <t>T</t>
    <phoneticPr fontId="1"/>
  </si>
  <si>
    <t>CO更新者</t>
    <rPh sb="2" eb="4">
      <t>コウシン</t>
    </rPh>
    <rPh sb="4" eb="5">
      <t>モノ</t>
    </rPh>
    <phoneticPr fontId="1"/>
  </si>
  <si>
    <t>データレコード識別区分</t>
    <rPh sb="7" eb="9">
      <t>シキベツ</t>
    </rPh>
    <rPh sb="9" eb="11">
      <t>クブン</t>
    </rPh>
    <phoneticPr fontId="23"/>
  </si>
  <si>
    <t>規定値（"615000")</t>
    <rPh sb="0" eb="3">
      <t>キテイチ</t>
    </rPh>
    <phoneticPr fontId="1"/>
  </si>
  <si>
    <t>投信機</t>
    <rPh sb="0" eb="2">
      <t>トウシン</t>
    </rPh>
    <rPh sb="2" eb="3">
      <t>キ</t>
    </rPh>
    <phoneticPr fontId="1"/>
  </si>
  <si>
    <t>必須</t>
    <rPh sb="0" eb="2">
      <t>ヒッス</t>
    </rPh>
    <phoneticPr fontId="1"/>
  </si>
  <si>
    <t>9</t>
  </si>
  <si>
    <t>操作区分</t>
    <rPh sb="0" eb="2">
      <t>ソウサ</t>
    </rPh>
    <rPh sb="2" eb="4">
      <t>クブン</t>
    </rPh>
    <phoneticPr fontId="23"/>
  </si>
  <si>
    <t>T</t>
    <phoneticPr fontId="1"/>
  </si>
  <si>
    <t>INS</t>
  </si>
  <si>
    <t>規定値（"INS")</t>
    <rPh sb="0" eb="3">
      <t>キテイチ</t>
    </rPh>
    <phoneticPr fontId="1"/>
  </si>
  <si>
    <t>Ca</t>
  </si>
  <si>
    <t>会社コード</t>
    <rPh sb="0" eb="2">
      <t>カイシャ</t>
    </rPh>
    <phoneticPr fontId="23"/>
  </si>
  <si>
    <t>○</t>
    <phoneticPr fontId="1"/>
  </si>
  <si>
    <t>T</t>
    <phoneticPr fontId="1"/>
  </si>
  <si>
    <t>補記</t>
    <rPh sb="0" eb="2">
      <t>ホキ</t>
    </rPh>
    <phoneticPr fontId="1"/>
  </si>
  <si>
    <r>
      <t>[条件付書式]
・</t>
    </r>
    <r>
      <rPr>
        <sz val="12"/>
        <rFont val="游ゴシック"/>
        <family val="3"/>
        <charset val="128"/>
        <scheme val="minor"/>
      </rPr>
      <t>英数字7桁（英字の場合は大文字のみ）</t>
    </r>
    <r>
      <rPr>
        <sz val="11"/>
        <rFont val="游ゴシック"/>
        <family val="3"/>
        <charset val="128"/>
        <scheme val="minor"/>
      </rPr>
      <t>のみを許容
・下２桁は00のみを許容</t>
    </r>
    <rPh sb="1" eb="4">
      <t>ジョウケンツ</t>
    </rPh>
    <rPh sb="4" eb="6">
      <t>ショシキ</t>
    </rPh>
    <rPh sb="9" eb="10">
      <t>エイ</t>
    </rPh>
    <rPh sb="10" eb="12">
      <t>スウジ</t>
    </rPh>
    <rPh sb="13" eb="14">
      <t>ケタ</t>
    </rPh>
    <rPh sb="15" eb="17">
      <t>エイジ</t>
    </rPh>
    <rPh sb="18" eb="20">
      <t>バアイ</t>
    </rPh>
    <rPh sb="21" eb="24">
      <t>オオモジ</t>
    </rPh>
    <rPh sb="30" eb="32">
      <t>キョヨウ</t>
    </rPh>
    <rPh sb="34" eb="35">
      <t>シモ</t>
    </rPh>
    <rPh sb="36" eb="37">
      <t>ケタ</t>
    </rPh>
    <rPh sb="43" eb="45">
      <t>キョヨウ</t>
    </rPh>
    <phoneticPr fontId="1"/>
  </si>
  <si>
    <t>C</t>
  </si>
  <si>
    <t>適用開始年月日（マス管用）</t>
    <rPh sb="0" eb="2">
      <t>テキヨウ</t>
    </rPh>
    <rPh sb="2" eb="4">
      <t>カイシ</t>
    </rPh>
    <rPh sb="4" eb="7">
      <t>ネンガッピ</t>
    </rPh>
    <phoneticPr fontId="23"/>
  </si>
  <si>
    <t>T</t>
    <phoneticPr fontId="1"/>
  </si>
  <si>
    <t>[入力規則]
・数字8桁</t>
    <rPh sb="8" eb="10">
      <t>スウジ</t>
    </rPh>
    <rPh sb="11" eb="12">
      <t>ケタ</t>
    </rPh>
    <phoneticPr fontId="1"/>
  </si>
  <si>
    <t>更新区分</t>
    <rPh sb="0" eb="2">
      <t>コウシン</t>
    </rPh>
    <rPh sb="2" eb="4">
      <t>クブン</t>
    </rPh>
    <phoneticPr fontId="23"/>
  </si>
  <si>
    <t>届出</t>
    <rPh sb="0" eb="2">
      <t>トドケデ</t>
    </rPh>
    <phoneticPr fontId="1"/>
  </si>
  <si>
    <t>[入力規則]
プルダウンによる選択（新規or変更）</t>
    <rPh sb="15" eb="17">
      <t>センタク</t>
    </rPh>
    <rPh sb="18" eb="20">
      <t>シンキ</t>
    </rPh>
    <rPh sb="22" eb="24">
      <t>ヘンコウ</t>
    </rPh>
    <phoneticPr fontId="1"/>
  </si>
  <si>
    <t>項目変更フラグ（利用開始年月日（マス管用））</t>
    <rPh sb="0" eb="2">
      <t>コウモク</t>
    </rPh>
    <rPh sb="2" eb="4">
      <t>ヘンコウ</t>
    </rPh>
    <rPh sb="8" eb="10">
      <t>リヨウ</t>
    </rPh>
    <rPh sb="10" eb="12">
      <t>カイシ</t>
    </rPh>
    <rPh sb="12" eb="15">
      <t>ネンガッピ</t>
    </rPh>
    <rPh sb="18" eb="19">
      <t>カン</t>
    </rPh>
    <rPh sb="19" eb="20">
      <t>ヨウ</t>
    </rPh>
    <phoneticPr fontId="23"/>
  </si>
  <si>
    <t>-</t>
    <phoneticPr fontId="1"/>
  </si>
  <si>
    <t>F</t>
    <phoneticPr fontId="1"/>
  </si>
  <si>
    <t>規定値（""(Null値))</t>
    <rPh sb="0" eb="3">
      <t>キテイチ</t>
    </rPh>
    <rPh sb="11" eb="12">
      <t>チ</t>
    </rPh>
    <phoneticPr fontId="1"/>
  </si>
  <si>
    <t>任意</t>
    <rPh sb="0" eb="2">
      <t>ニンイ</t>
    </rPh>
    <phoneticPr fontId="1"/>
  </si>
  <si>
    <t>Cb</t>
  </si>
  <si>
    <t>利用開始年月日（マス管用）</t>
    <rPh sb="0" eb="2">
      <t>リヨウ</t>
    </rPh>
    <rPh sb="2" eb="4">
      <t>カイシ</t>
    </rPh>
    <rPh sb="4" eb="7">
      <t>ネンガッピ</t>
    </rPh>
    <phoneticPr fontId="23"/>
  </si>
  <si>
    <t>A</t>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</si>
  <si>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</si>
  <si>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rPh sb="0" eb="2">
      <t>ジョウケン</t>
    </rPh>
    <rPh sb="2" eb="4">
      <t>ヒッス</t>
    </rPh>
    <phoneticPr fontId="1"/>
  </si>
  <si>
    <t>項目変更フラグ（利用終了年月日（マス管用））</t>
    <rPh sb="0" eb="2">
      <t>コウモク</t>
    </rPh>
    <rPh sb="2" eb="4">
      <t>ヘンコウ</t>
    </rPh>
    <rPh sb="8" eb="10">
      <t>リヨウ</t>
    </rPh>
    <rPh sb="10" eb="12">
      <t>シュウリョウ</t>
    </rPh>
    <rPh sb="12" eb="15">
      <t>ネンガッピ</t>
    </rPh>
    <rPh sb="18" eb="19">
      <t>カン</t>
    </rPh>
    <rPh sb="19" eb="20">
      <t>ヨウ</t>
    </rPh>
    <phoneticPr fontId="23"/>
  </si>
  <si>
    <t>F</t>
    <phoneticPr fontId="1"/>
  </si>
  <si>
    <t>利用終了年月日（マス管用）</t>
    <rPh sb="0" eb="2">
      <t>リヨウ</t>
    </rPh>
    <rPh sb="2" eb="4">
      <t>シュウリョウ</t>
    </rPh>
    <rPh sb="4" eb="7">
      <t>ネンガッピ</t>
    </rPh>
    <phoneticPr fontId="23"/>
  </si>
  <si>
    <t>○</t>
    <phoneticPr fontId="1"/>
  </si>
  <si>
    <t>A</t>
    <phoneticPr fontId="1"/>
  </si>
  <si>
    <t>規定値（"29991231")</t>
    <rPh sb="0" eb="3">
      <t>キテイチ</t>
    </rPh>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</si>
  <si>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</si>
  <si>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項目変更フラグ（新会社コード）</t>
    <rPh sb="0" eb="2">
      <t>コウモク</t>
    </rPh>
    <rPh sb="2" eb="4">
      <t>ヘンコウ</t>
    </rPh>
    <rPh sb="8" eb="11">
      <t>シンカイシャ</t>
    </rPh>
    <phoneticPr fontId="23"/>
  </si>
  <si>
    <t>F</t>
    <phoneticPr fontId="1"/>
  </si>
  <si>
    <t>新会社コード</t>
    <rPh sb="0" eb="3">
      <t>シンカイシャ</t>
    </rPh>
    <phoneticPr fontId="23"/>
  </si>
  <si>
    <t>[入力規則]
・7桁
・下２桁は00のみを許容</t>
    <rPh sb="1" eb="3">
      <t>ニュウリョク</t>
    </rPh>
    <rPh sb="3" eb="5">
      <t>キソク</t>
    </rPh>
    <rPh sb="9" eb="10">
      <t>ケタ</t>
    </rPh>
    <rPh sb="12" eb="13">
      <t>シモ</t>
    </rPh>
    <rPh sb="14" eb="15">
      <t>ケタ</t>
    </rPh>
    <rPh sb="21" eb="23">
      <t>キョヨウ</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</si>
  <si>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</si>
  <si>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項目変更フラグ（銘柄情報計算会社・会社コード）</t>
    <rPh sb="0" eb="2">
      <t>コウモク</t>
    </rPh>
    <rPh sb="2" eb="4">
      <t>ヘンコウ</t>
    </rPh>
    <rPh sb="8" eb="10">
      <t>メイガラ</t>
    </rPh>
    <rPh sb="10" eb="12">
      <t>ジョウホウ</t>
    </rPh>
    <rPh sb="12" eb="14">
      <t>ケイサン</t>
    </rPh>
    <rPh sb="14" eb="16">
      <t>カイシャ</t>
    </rPh>
    <rPh sb="17" eb="19">
      <t>カイシャ</t>
    </rPh>
    <phoneticPr fontId="23"/>
  </si>
  <si>
    <t>F</t>
    <phoneticPr fontId="1"/>
  </si>
  <si>
    <t>銘柄情報計算会社・会社コード</t>
    <rPh sb="0" eb="2">
      <t>メイガラ</t>
    </rPh>
    <rPh sb="2" eb="4">
      <t>ジョウホウ</t>
    </rPh>
    <rPh sb="4" eb="6">
      <t>ケイサン</t>
    </rPh>
    <rPh sb="6" eb="8">
      <t>カイシャ</t>
    </rPh>
    <rPh sb="9" eb="11">
      <t>カイシャ</t>
    </rPh>
    <phoneticPr fontId="23"/>
  </si>
  <si>
    <t>○</t>
    <phoneticPr fontId="1"/>
  </si>
  <si>
    <t>A</t>
    <phoneticPr fontId="1"/>
  </si>
  <si>
    <r>
      <t>[条件付書式]
・</t>
    </r>
    <r>
      <rPr>
        <sz val="12"/>
        <rFont val="游ゴシック"/>
        <family val="3"/>
        <charset val="128"/>
        <scheme val="minor"/>
      </rPr>
      <t>英数字7桁（英字の場合は大文字のみ）</t>
    </r>
    <r>
      <rPr>
        <sz val="11"/>
        <rFont val="游ゴシック"/>
        <family val="3"/>
        <charset val="128"/>
        <scheme val="minor"/>
      </rPr>
      <t>のみを許容
・下２桁は00以外を許容</t>
    </r>
    <rPh sb="1" eb="4">
      <t>ジョウケンツ</t>
    </rPh>
    <rPh sb="4" eb="6">
      <t>ショシキ</t>
    </rPh>
    <rPh sb="9" eb="10">
      <t>エイ</t>
    </rPh>
    <rPh sb="10" eb="12">
      <t>スウジ</t>
    </rPh>
    <rPh sb="13" eb="14">
      <t>ケタ</t>
    </rPh>
    <rPh sb="15" eb="17">
      <t>エイジ</t>
    </rPh>
    <rPh sb="18" eb="20">
      <t>バアイ</t>
    </rPh>
    <rPh sb="21" eb="24">
      <t>オオモジ</t>
    </rPh>
    <rPh sb="30" eb="32">
      <t>キョヨウ</t>
    </rPh>
    <rPh sb="34" eb="35">
      <t>シモ</t>
    </rPh>
    <rPh sb="36" eb="37">
      <t>ケタ</t>
    </rPh>
    <rPh sb="40" eb="42">
      <t>イガイ</t>
    </rPh>
    <rPh sb="43" eb="45">
      <t>キョヨウ</t>
    </rPh>
    <phoneticPr fontId="1"/>
  </si>
  <si>
    <t>システム部所管項目につき情報連携方法を検討中。</t>
    <phoneticPr fontId="21"/>
  </si>
  <si>
    <t>*機構加入者コード</t>
    <rPh sb="1" eb="3">
      <t>キコウ</t>
    </rPh>
    <rPh sb="3" eb="6">
      <t>カニュウシャ</t>
    </rPh>
    <phoneticPr fontId="21"/>
  </si>
  <si>
    <t>N</t>
    <phoneticPr fontId="1"/>
  </si>
  <si>
    <t>[入力規則]
数字5桁</t>
    <rPh sb="7" eb="9">
      <t>スウジ</t>
    </rPh>
    <rPh sb="10" eb="11">
      <t>ケタ</t>
    </rPh>
    <phoneticPr fontId="1"/>
  </si>
  <si>
    <t>*組織名称</t>
    <rPh sb="1" eb="3">
      <t>ソシキ</t>
    </rPh>
    <rPh sb="3" eb="5">
      <t>メイショウ</t>
    </rPh>
    <phoneticPr fontId="21"/>
  </si>
  <si>
    <t>届出非表示項目</t>
  </si>
  <si>
    <t>規定値（""(Null値))</t>
  </si>
  <si>
    <t>*マス管csv投入予定日</t>
    <rPh sb="3" eb="4">
      <t>カン</t>
    </rPh>
    <rPh sb="7" eb="9">
      <t>トウニュウ</t>
    </rPh>
    <rPh sb="9" eb="12">
      <t>ヨテイビ</t>
    </rPh>
    <phoneticPr fontId="21"/>
  </si>
  <si>
    <t>T</t>
  </si>
  <si>
    <t>補記</t>
    <rPh sb="0" eb="2">
      <t>ホキ</t>
    </rPh>
    <phoneticPr fontId="21"/>
  </si>
  <si>
    <t>[入力規則]
YYYY/MM/DD</t>
    <phoneticPr fontId="1"/>
  </si>
  <si>
    <t>*利用開始年月日（CO用）</t>
    <rPh sb="1" eb="3">
      <t>リヨウ</t>
    </rPh>
    <rPh sb="3" eb="5">
      <t>カイシ</t>
    </rPh>
    <rPh sb="5" eb="8">
      <t>ネンガッピ</t>
    </rPh>
    <rPh sb="11" eb="12">
      <t>ヨウ</t>
    </rPh>
    <phoneticPr fontId="21"/>
  </si>
  <si>
    <t>N</t>
    <phoneticPr fontId="1"/>
  </si>
  <si>
    <t>コピー</t>
  </si>
  <si>
    <r>
      <t xml:space="preserve">[関数]
</t>
    </r>
    <r>
      <rPr>
        <b/>
        <sz val="11"/>
        <color rgb="FFFF0000"/>
        <rFont val="游ゴシック"/>
        <family val="3"/>
        <charset val="128"/>
        <scheme val="minor"/>
      </rPr>
      <t>#13</t>
    </r>
    <r>
      <rPr>
        <sz val="11"/>
        <rFont val="游ゴシック"/>
        <family val="3"/>
        <charset val="128"/>
        <scheme val="minor"/>
      </rPr>
      <t xml:space="preserve">の「利用開始年月日（マス管用）がNull値でない場合には、当該利用開始日（8桁）の適切な位置に/を挿入し、10桁の日付とする。
</t>
    </r>
    <r>
      <rPr>
        <b/>
        <sz val="11"/>
        <color rgb="FFFF0000"/>
        <rFont val="游ゴシック"/>
        <family val="3"/>
        <charset val="128"/>
        <scheme val="minor"/>
      </rPr>
      <t>#13</t>
    </r>
    <r>
      <rPr>
        <sz val="11"/>
        <rFont val="游ゴシック"/>
        <family val="3"/>
        <charset val="128"/>
        <scheme val="minor"/>
      </rPr>
      <t>の「利用開始年月日（マス管用）がNull値の場合には、Null値を設定する。</t>
    </r>
    <rPh sb="1" eb="3">
      <t>カンスウ</t>
    </rPh>
    <rPh sb="10" eb="12">
      <t>リヨウ</t>
    </rPh>
    <rPh sb="12" eb="14">
      <t>カイシ</t>
    </rPh>
    <rPh sb="14" eb="17">
      <t>ネンガッピ</t>
    </rPh>
    <rPh sb="20" eb="21">
      <t>カン</t>
    </rPh>
    <rPh sb="21" eb="22">
      <t>ヨウ</t>
    </rPh>
    <rPh sb="28" eb="29">
      <t>アタイ</t>
    </rPh>
    <rPh sb="32" eb="34">
      <t>バアイ</t>
    </rPh>
    <rPh sb="37" eb="39">
      <t>トウガイ</t>
    </rPh>
    <rPh sb="39" eb="41">
      <t>リヨウ</t>
    </rPh>
    <rPh sb="41" eb="43">
      <t>カイシ</t>
    </rPh>
    <rPh sb="43" eb="44">
      <t>ビ</t>
    </rPh>
    <rPh sb="46" eb="47">
      <t>ケタ</t>
    </rPh>
    <rPh sb="49" eb="51">
      <t>テキセツ</t>
    </rPh>
    <rPh sb="52" eb="54">
      <t>イチ</t>
    </rPh>
    <rPh sb="57" eb="59">
      <t>ソウニュウ</t>
    </rPh>
    <rPh sb="63" eb="64">
      <t>ケタ</t>
    </rPh>
    <rPh sb="65" eb="67">
      <t>ヒヅケ</t>
    </rPh>
    <rPh sb="95" eb="96">
      <t>アタイ</t>
    </rPh>
    <rPh sb="97" eb="99">
      <t>バアイ</t>
    </rPh>
    <rPh sb="106" eb="107">
      <t>アタイ</t>
    </rPh>
    <rPh sb="108" eb="110">
      <t>セッテイ</t>
    </rPh>
    <phoneticPr fontId="1"/>
  </si>
  <si>
    <t>「利用開始年月日」がふたつあるのでマス管用とCO用で区別</t>
    <rPh sb="1" eb="3">
      <t>リヨウ</t>
    </rPh>
    <rPh sb="3" eb="5">
      <t>カイシ</t>
    </rPh>
    <rPh sb="5" eb="8">
      <t>ネンガッピ</t>
    </rPh>
    <rPh sb="19" eb="20">
      <t>カン</t>
    </rPh>
    <rPh sb="20" eb="21">
      <t>ヨウ</t>
    </rPh>
    <rPh sb="24" eb="25">
      <t>ヨウ</t>
    </rPh>
    <rPh sb="26" eb="28">
      <t>クベツ</t>
    </rPh>
    <phoneticPr fontId="1"/>
  </si>
  <si>
    <t>*レコード開始年月日</t>
    <rPh sb="5" eb="7">
      <t>カイシ</t>
    </rPh>
    <rPh sb="7" eb="10">
      <t>ネンガッピ</t>
    </rPh>
    <phoneticPr fontId="21"/>
  </si>
  <si>
    <r>
      <t xml:space="preserve">[関数]
</t>
    </r>
    <r>
      <rPr>
        <b/>
        <sz val="11"/>
        <color rgb="FFFF0000"/>
        <rFont val="游ゴシック"/>
        <family val="3"/>
        <charset val="128"/>
        <scheme val="minor"/>
      </rPr>
      <t>#10</t>
    </r>
    <r>
      <rPr>
        <sz val="11"/>
        <rFont val="游ゴシック"/>
        <family val="3"/>
        <charset val="128"/>
        <scheme val="minor"/>
      </rPr>
      <t>の「適用開始日（マス管用）の日付を取得し、YYYY/MM/DD形式で格納する。</t>
    </r>
    <rPh sb="1" eb="3">
      <t>カンスウ</t>
    </rPh>
    <rPh sb="10" eb="12">
      <t>テキヨウ</t>
    </rPh>
    <rPh sb="12" eb="14">
      <t>カイシ</t>
    </rPh>
    <rPh sb="14" eb="15">
      <t>ビ</t>
    </rPh>
    <rPh sb="18" eb="19">
      <t>カン</t>
    </rPh>
    <rPh sb="19" eb="20">
      <t>ヨウ</t>
    </rPh>
    <rPh sb="22" eb="24">
      <t>ヒヅケ</t>
    </rPh>
    <rPh sb="25" eb="27">
      <t>シュトク</t>
    </rPh>
    <rPh sb="39" eb="41">
      <t>ケイシキ</t>
    </rPh>
    <rPh sb="42" eb="44">
      <t>カクノウ</t>
    </rPh>
    <phoneticPr fontId="1"/>
  </si>
  <si>
    <t>*レコード終了年月日</t>
    <rPh sb="5" eb="7">
      <t>シュウリョウ</t>
    </rPh>
    <rPh sb="7" eb="10">
      <t>ネンガッピ</t>
    </rPh>
    <phoneticPr fontId="21"/>
  </si>
  <si>
    <t>規定</t>
  </si>
  <si>
    <t>規定値（"2999/12/31")</t>
    <rPh sb="0" eb="3">
      <t>キテイチ</t>
    </rPh>
    <phoneticPr fontId="1"/>
  </si>
  <si>
    <t>*利用終了年月日（CO用）</t>
    <rPh sb="1" eb="3">
      <t>リヨウ</t>
    </rPh>
    <rPh sb="3" eb="5">
      <t>シュウリョウ</t>
    </rPh>
    <rPh sb="5" eb="8">
      <t>ネンガッピ</t>
    </rPh>
    <rPh sb="11" eb="12">
      <t>ヨウ</t>
    </rPh>
    <phoneticPr fontId="21"/>
  </si>
  <si>
    <t>規定</t>
    <rPh sb="0" eb="2">
      <t>キテイ</t>
    </rPh>
    <phoneticPr fontId="21"/>
  </si>
  <si>
    <t>「利用終了年月日」がふたつあるのでマス管用とCO用で区別</t>
    <rPh sb="1" eb="3">
      <t>リヨウ</t>
    </rPh>
    <rPh sb="3" eb="5">
      <t>シュウリョウ</t>
    </rPh>
    <rPh sb="5" eb="8">
      <t>ネンガッピ</t>
    </rPh>
    <rPh sb="19" eb="20">
      <t>カン</t>
    </rPh>
    <rPh sb="20" eb="21">
      <t>ヨウ</t>
    </rPh>
    <rPh sb="24" eb="25">
      <t>ヨウ</t>
    </rPh>
    <rPh sb="26" eb="28">
      <t>クベツ</t>
    </rPh>
    <phoneticPr fontId="1"/>
  </si>
  <si>
    <t>db150</t>
    <phoneticPr fontId="1"/>
  </si>
  <si>
    <t>db150</t>
  </si>
  <si>
    <t>T</t>
    <phoneticPr fontId="1"/>
  </si>
  <si>
    <t>データレコード識別区分</t>
    <rPh sb="7" eb="9">
      <t>シキベツ</t>
    </rPh>
    <rPh sb="9" eb="11">
      <t>クブン</t>
    </rPh>
    <phoneticPr fontId="21"/>
  </si>
  <si>
    <t>規定値（"703000")</t>
    <rPh sb="0" eb="3">
      <t>キテイチ</t>
    </rPh>
    <phoneticPr fontId="1"/>
  </si>
  <si>
    <t>投信販社</t>
    <rPh sb="0" eb="2">
      <t>トウシン</t>
    </rPh>
    <rPh sb="2" eb="4">
      <t>ハンシャ</t>
    </rPh>
    <phoneticPr fontId="1"/>
  </si>
  <si>
    <t>操作区分</t>
    <rPh sb="0" eb="2">
      <t>ソウサ</t>
    </rPh>
    <rPh sb="2" eb="4">
      <t>クブン</t>
    </rPh>
    <phoneticPr fontId="21"/>
  </si>
  <si>
    <t>会社コード</t>
    <rPh sb="0" eb="2">
      <t>カイシャ</t>
    </rPh>
    <phoneticPr fontId="21"/>
  </si>
  <si>
    <t>○</t>
    <phoneticPr fontId="1"/>
  </si>
  <si>
    <t>適用開始年月日（マス管用）</t>
    <rPh sb="0" eb="2">
      <t>テキヨウ</t>
    </rPh>
    <rPh sb="2" eb="4">
      <t>カイシ</t>
    </rPh>
    <rPh sb="4" eb="7">
      <t>ネンガッピ</t>
    </rPh>
    <rPh sb="10" eb="12">
      <t>カンヨウ</t>
    </rPh>
    <phoneticPr fontId="21"/>
  </si>
  <si>
    <t>○</t>
    <phoneticPr fontId="1"/>
  </si>
  <si>
    <t>更新区分</t>
    <rPh sb="0" eb="2">
      <t>コウシン</t>
    </rPh>
    <rPh sb="2" eb="4">
      <t>クブン</t>
    </rPh>
    <phoneticPr fontId="21"/>
  </si>
  <si>
    <t>項目変更フラグ（利用開始年月日（マス管用））</t>
    <rPh sb="0" eb="2">
      <t>コウモク</t>
    </rPh>
    <rPh sb="2" eb="4">
      <t>ヘンコウ</t>
    </rPh>
    <rPh sb="8" eb="10">
      <t>リヨウ</t>
    </rPh>
    <rPh sb="10" eb="12">
      <t>カイシ</t>
    </rPh>
    <rPh sb="12" eb="15">
      <t>ネンガッピ</t>
    </rPh>
    <rPh sb="18" eb="20">
      <t>カンヨウ</t>
    </rPh>
    <phoneticPr fontId="21"/>
  </si>
  <si>
    <t>F</t>
  </si>
  <si>
    <t>利用開始年月日（マス管用）</t>
    <rPh sb="0" eb="2">
      <t>リヨウ</t>
    </rPh>
    <rPh sb="2" eb="4">
      <t>カイシ</t>
    </rPh>
    <rPh sb="4" eb="7">
      <t>ネンガッピ</t>
    </rPh>
    <rPh sb="10" eb="12">
      <t>カンヨウ</t>
    </rPh>
    <phoneticPr fontId="21"/>
  </si>
  <si>
    <t>項目変更フラグ（利用終了年月日（マス管用））</t>
    <rPh sb="0" eb="2">
      <t>コウモク</t>
    </rPh>
    <rPh sb="2" eb="4">
      <t>ヘンコウ</t>
    </rPh>
    <rPh sb="8" eb="10">
      <t>リヨウ</t>
    </rPh>
    <rPh sb="10" eb="12">
      <t>シュウリョウ</t>
    </rPh>
    <rPh sb="12" eb="15">
      <t>ネンガッピ</t>
    </rPh>
    <rPh sb="18" eb="20">
      <t>カンヨウ</t>
    </rPh>
    <phoneticPr fontId="21"/>
  </si>
  <si>
    <t>利用終了年月日（マス管用）</t>
    <rPh sb="0" eb="2">
      <t>リヨウ</t>
    </rPh>
    <rPh sb="2" eb="4">
      <t>シュウリョウ</t>
    </rPh>
    <rPh sb="4" eb="7">
      <t>ネンガッピ</t>
    </rPh>
    <rPh sb="10" eb="12">
      <t>カンヨウ</t>
    </rPh>
    <phoneticPr fontId="21"/>
  </si>
  <si>
    <t>項目変更フラグ（新会社コード）</t>
    <rPh sb="0" eb="2">
      <t>コウモク</t>
    </rPh>
    <rPh sb="2" eb="4">
      <t>ヘンコウ</t>
    </rPh>
    <rPh sb="8" eb="11">
      <t>シンカイシャ</t>
    </rPh>
    <phoneticPr fontId="21"/>
  </si>
  <si>
    <t>新会社コード</t>
    <rPh sb="0" eb="3">
      <t>シンカイシャ</t>
    </rPh>
    <phoneticPr fontId="21"/>
  </si>
  <si>
    <t>A</t>
  </si>
  <si>
    <t>項目変更フラグ（指定販売会社コード）</t>
    <rPh sb="0" eb="2">
      <t>コウモク</t>
    </rPh>
    <rPh sb="2" eb="4">
      <t>ヘンコウ</t>
    </rPh>
    <rPh sb="8" eb="10">
      <t>シテイ</t>
    </rPh>
    <rPh sb="10" eb="12">
      <t>ハンバイ</t>
    </rPh>
    <rPh sb="12" eb="14">
      <t>カイシャ</t>
    </rPh>
    <phoneticPr fontId="21"/>
  </si>
  <si>
    <t>指定販売会社コード</t>
  </si>
  <si>
    <t>[入力規則]
・数字のみ
・5桁</t>
    <rPh sb="8" eb="10">
      <t>スウジ</t>
    </rPh>
    <rPh sb="15" eb="16">
      <t>ケタ</t>
    </rPh>
    <phoneticPr fontId="1"/>
  </si>
  <si>
    <t>項目変更フラグ（資金決済会社・会社コード）</t>
    <rPh sb="0" eb="2">
      <t>コウモク</t>
    </rPh>
    <rPh sb="2" eb="4">
      <t>ヘンコウ</t>
    </rPh>
    <rPh sb="8" eb="10">
      <t>シキン</t>
    </rPh>
    <rPh sb="10" eb="12">
      <t>ケッサイ</t>
    </rPh>
    <rPh sb="12" eb="14">
      <t>カイシャ</t>
    </rPh>
    <rPh sb="15" eb="17">
      <t>カイシャ</t>
    </rPh>
    <phoneticPr fontId="21"/>
  </si>
  <si>
    <t>資金決済会社・会社コード</t>
    <rPh sb="0" eb="2">
      <t>シキン</t>
    </rPh>
    <rPh sb="2" eb="4">
      <t>ケッサイ</t>
    </rPh>
    <rPh sb="4" eb="6">
      <t>カイシャ</t>
    </rPh>
    <rPh sb="7" eb="9">
      <t>カイシャ</t>
    </rPh>
    <phoneticPr fontId="21"/>
  </si>
  <si>
    <t>届出された資金決済会社から会社コードを検索＆補記</t>
    <rPh sb="0" eb="2">
      <t>トドケデ</t>
    </rPh>
    <rPh sb="5" eb="7">
      <t>シキン</t>
    </rPh>
    <rPh sb="7" eb="9">
      <t>ケッサイ</t>
    </rPh>
    <rPh sb="9" eb="11">
      <t>カイシャ</t>
    </rPh>
    <rPh sb="13" eb="15">
      <t>カイシャ</t>
    </rPh>
    <rPh sb="19" eb="21">
      <t>ケンサク</t>
    </rPh>
    <rPh sb="22" eb="24">
      <t>ホキ</t>
    </rPh>
    <phoneticPr fontId="1"/>
  </si>
  <si>
    <t>項目変更フラグ（合併時申請洗換フラグ）</t>
    <rPh sb="0" eb="2">
      <t>コウモク</t>
    </rPh>
    <rPh sb="2" eb="4">
      <t>ヘンコウ</t>
    </rPh>
    <rPh sb="8" eb="10">
      <t>ガッペイ</t>
    </rPh>
    <rPh sb="10" eb="11">
      <t>ジ</t>
    </rPh>
    <rPh sb="11" eb="13">
      <t>シンセイ</t>
    </rPh>
    <rPh sb="13" eb="14">
      <t>セン</t>
    </rPh>
    <rPh sb="14" eb="15">
      <t>カン</t>
    </rPh>
    <phoneticPr fontId="21"/>
  </si>
  <si>
    <t>合併時申請洗換フラグ</t>
  </si>
  <si>
    <t>項目変更フラグ（変更時申請洗換実行年月日）</t>
    <rPh sb="0" eb="2">
      <t>コウモク</t>
    </rPh>
    <rPh sb="2" eb="4">
      <t>ヘンコウ</t>
    </rPh>
    <rPh sb="8" eb="10">
      <t>ヘンコウ</t>
    </rPh>
    <rPh sb="10" eb="11">
      <t>ジ</t>
    </rPh>
    <rPh sb="11" eb="13">
      <t>シンセイ</t>
    </rPh>
    <rPh sb="13" eb="14">
      <t>セン</t>
    </rPh>
    <rPh sb="14" eb="15">
      <t>カン</t>
    </rPh>
    <rPh sb="15" eb="17">
      <t>ジッコウ</t>
    </rPh>
    <rPh sb="17" eb="20">
      <t>ネンガッピ</t>
    </rPh>
    <phoneticPr fontId="21"/>
  </si>
  <si>
    <t>変更時申請洗換実行年月日</t>
    <phoneticPr fontId="1"/>
  </si>
  <si>
    <t>*組織名称（ルックアップ）</t>
    <rPh sb="1" eb="3">
      <t>ソシキ</t>
    </rPh>
    <rPh sb="3" eb="5">
      <t>メイショウ</t>
    </rPh>
    <phoneticPr fontId="1"/>
  </si>
  <si>
    <t>T</t>
    <phoneticPr fontId="1"/>
  </si>
  <si>
    <t>規定</t>
    <phoneticPr fontId="1"/>
  </si>
  <si>
    <t>ルックアップ</t>
    <phoneticPr fontId="1"/>
  </si>
  <si>
    <t>*利用する資金決済会社名称（支店名称）（ルックアップ）</t>
    <rPh sb="1" eb="3">
      <t>リヨウ</t>
    </rPh>
    <rPh sb="5" eb="7">
      <t>シキン</t>
    </rPh>
    <rPh sb="7" eb="9">
      <t>ケッサイ</t>
    </rPh>
    <rPh sb="9" eb="11">
      <t>カイシャ</t>
    </rPh>
    <rPh sb="11" eb="13">
      <t>メイショウ</t>
    </rPh>
    <rPh sb="14" eb="16">
      <t>シテン</t>
    </rPh>
    <rPh sb="16" eb="18">
      <t>メイショウ</t>
    </rPh>
    <phoneticPr fontId="21"/>
  </si>
  <si>
    <t>＃69の「資金決済会社・会社コード」からルックアップ</t>
    <rPh sb="5" eb="7">
      <t>シキン</t>
    </rPh>
    <rPh sb="7" eb="9">
      <t>ケッサイ</t>
    </rPh>
    <rPh sb="9" eb="11">
      <t>カイシャ</t>
    </rPh>
    <rPh sb="12" eb="14">
      <t>カイシャ</t>
    </rPh>
    <phoneticPr fontId="1"/>
  </si>
  <si>
    <t>ルックアップ</t>
    <phoneticPr fontId="1"/>
  </si>
  <si>
    <t>*利用する資金決済会社コード</t>
    <phoneticPr fontId="1"/>
  </si>
  <si>
    <t>[入力規則]
・数字のみ
・7桁</t>
    <rPh sb="8" eb="10">
      <t>スウジ</t>
    </rPh>
    <rPh sb="15" eb="16">
      <t>ケタ</t>
    </rPh>
    <phoneticPr fontId="1"/>
  </si>
  <si>
    <t>[関数]
届出書上の該当箇所をコピー</t>
    <rPh sb="1" eb="3">
      <t>カンスウ</t>
    </rPh>
    <rPh sb="5" eb="8">
      <t>トドケデショ</t>
    </rPh>
    <rPh sb="8" eb="9">
      <t>ジョウ</t>
    </rPh>
    <rPh sb="10" eb="12">
      <t>ガイトウ</t>
    </rPh>
    <rPh sb="12" eb="14">
      <t>カショ</t>
    </rPh>
    <phoneticPr fontId="1"/>
  </si>
  <si>
    <t>*マス管csv投入予定日</t>
    <rPh sb="3" eb="4">
      <t>カン</t>
    </rPh>
    <rPh sb="7" eb="9">
      <t>トウニュウ</t>
    </rPh>
    <rPh sb="9" eb="11">
      <t>ヨテイ</t>
    </rPh>
    <rPh sb="11" eb="12">
      <t>ビ</t>
    </rPh>
    <phoneticPr fontId="1"/>
  </si>
  <si>
    <t>[入力規則]
YYYY/MM/DD</t>
    <phoneticPr fontId="1"/>
  </si>
  <si>
    <t>N</t>
    <phoneticPr fontId="1"/>
  </si>
  <si>
    <r>
      <t xml:space="preserve">[関数]
</t>
    </r>
    <r>
      <rPr>
        <b/>
        <sz val="11"/>
        <color rgb="FFFF0000"/>
        <rFont val="游ゴシック"/>
        <family val="3"/>
        <charset val="128"/>
        <scheme val="minor"/>
      </rPr>
      <t>#38</t>
    </r>
    <r>
      <rPr>
        <sz val="11"/>
        <rFont val="游ゴシック"/>
        <family val="3"/>
        <charset val="128"/>
        <scheme val="minor"/>
      </rPr>
      <t>の利用開始年月日がNull値でない場合には、</t>
    </r>
    <r>
      <rPr>
        <b/>
        <sz val="11"/>
        <color rgb="FFFF0000"/>
        <rFont val="游ゴシック"/>
        <family val="3"/>
        <charset val="128"/>
        <scheme val="minor"/>
      </rPr>
      <t>#38</t>
    </r>
    <r>
      <rPr>
        <sz val="11"/>
        <rFont val="游ゴシック"/>
        <family val="3"/>
        <charset val="128"/>
        <scheme val="minor"/>
      </rPr>
      <t xml:space="preserve">の利用開始日8桁の適切な位置に/を挿入し、10桁の日付とする。
</t>
    </r>
    <r>
      <rPr>
        <b/>
        <sz val="11"/>
        <color rgb="FFFF0000"/>
        <rFont val="游ゴシック"/>
        <family val="3"/>
        <charset val="128"/>
        <scheme val="minor"/>
      </rPr>
      <t>#38</t>
    </r>
    <r>
      <rPr>
        <sz val="11"/>
        <rFont val="游ゴシック"/>
        <family val="3"/>
        <charset val="128"/>
        <scheme val="minor"/>
      </rPr>
      <t>の利用開始日がNull値の場合には、Null値を設定する。</t>
    </r>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</si>
  <si>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r>
      <t xml:space="preserve">[関数]
</t>
    </r>
    <r>
      <rPr>
        <b/>
        <sz val="11"/>
        <color rgb="FFFF0000"/>
        <rFont val="游ゴシック"/>
        <family val="3"/>
        <charset val="128"/>
        <scheme val="minor"/>
      </rPr>
      <t>#35</t>
    </r>
    <r>
      <rPr>
        <sz val="11"/>
        <rFont val="游ゴシック"/>
        <family val="3"/>
        <charset val="128"/>
        <scheme val="minor"/>
      </rPr>
      <t>の適用開始日の日付を取得し、YYYY/MM/DD形式で格納する。</t>
    </r>
    <rPh sb="1" eb="3">
      <t>カンスウ</t>
    </rPh>
    <rPh sb="9" eb="11">
      <t>テキヨウ</t>
    </rPh>
    <rPh sb="11" eb="13">
      <t>カイシ</t>
    </rPh>
    <rPh sb="13" eb="14">
      <t>ビ</t>
    </rPh>
    <rPh sb="15" eb="17">
      <t>ヒヅケ</t>
    </rPh>
    <rPh sb="18" eb="20">
      <t>シュトク</t>
    </rPh>
    <rPh sb="32" eb="34">
      <t>ケイシキ</t>
    </rPh>
    <rPh sb="35" eb="37">
      <t>カクノウ</t>
    </rPh>
    <phoneticPr fontId="1"/>
  </si>
  <si>
    <t>db135</t>
    <phoneticPr fontId="1"/>
  </si>
  <si>
    <t>db135</t>
  </si>
  <si>
    <t>規定値（"673000"）</t>
    <rPh sb="0" eb="3">
      <t>キテイチ</t>
    </rPh>
    <phoneticPr fontId="1"/>
  </si>
  <si>
    <t>投信資金</t>
    <rPh sb="0" eb="2">
      <t>トウシン</t>
    </rPh>
    <rPh sb="2" eb="4">
      <t>シキン</t>
    </rPh>
    <phoneticPr fontId="1"/>
  </si>
  <si>
    <t>適用開始年月日（マス管用）</t>
    <rPh sb="0" eb="2">
      <t>テキヨウ</t>
    </rPh>
    <rPh sb="2" eb="4">
      <t>カイシ</t>
    </rPh>
    <rPh sb="4" eb="7">
      <t>ネンガッピ</t>
    </rPh>
    <rPh sb="10" eb="11">
      <t>カン</t>
    </rPh>
    <rPh sb="11" eb="12">
      <t>ヨウ</t>
    </rPh>
    <phoneticPr fontId="21"/>
  </si>
  <si>
    <t>項目変更フラグ（利用開始年月日（マス管用））</t>
    <rPh sb="0" eb="2">
      <t>コウモク</t>
    </rPh>
    <rPh sb="2" eb="4">
      <t>ヘンコウ</t>
    </rPh>
    <rPh sb="8" eb="10">
      <t>リヨウ</t>
    </rPh>
    <rPh sb="10" eb="12">
      <t>カイシ</t>
    </rPh>
    <rPh sb="12" eb="15">
      <t>ネンガッピ</t>
    </rPh>
    <rPh sb="18" eb="19">
      <t>カン</t>
    </rPh>
    <rPh sb="19" eb="20">
      <t>ヨウ</t>
    </rPh>
    <phoneticPr fontId="21"/>
  </si>
  <si>
    <t>[入力規則]
・数字のみ
・８桁</t>
    <rPh sb="8" eb="10">
      <t>スウジ</t>
    </rPh>
    <rPh sb="15" eb="16">
      <t>ケタ</t>
    </rPh>
    <phoneticPr fontId="1"/>
  </si>
  <si>
    <t>項目変更フラグ（接続会社利用フラグ）</t>
    <rPh sb="0" eb="2">
      <t>コウモク</t>
    </rPh>
    <rPh sb="2" eb="4">
      <t>ヘンコウ</t>
    </rPh>
    <rPh sb="8" eb="10">
      <t>セツゾク</t>
    </rPh>
    <rPh sb="10" eb="12">
      <t>カイシャ</t>
    </rPh>
    <rPh sb="12" eb="14">
      <t>リヨウ</t>
    </rPh>
    <phoneticPr fontId="21"/>
  </si>
  <si>
    <t>接続会社利用フラグ</t>
  </si>
  <si>
    <t>[入力規則]
数字1桁
"0"または"1"</t>
  </si>
  <si>
    <t>項目変更フラグ（統合ＷＥＢ代行会社・会社コード）</t>
    <rPh sb="0" eb="2">
      <t>コウモク</t>
    </rPh>
    <rPh sb="2" eb="4">
      <t>ヘンコウ</t>
    </rPh>
    <rPh sb="8" eb="10">
      <t>トウゴウ</t>
    </rPh>
    <rPh sb="13" eb="15">
      <t>ダイコウ</t>
    </rPh>
    <rPh sb="15" eb="17">
      <t>カイシャ</t>
    </rPh>
    <rPh sb="18" eb="20">
      <t>カイシャ</t>
    </rPh>
    <phoneticPr fontId="21"/>
  </si>
  <si>
    <t>統合ＷＥＢ代行会社・会社コード</t>
  </si>
  <si>
    <t>項目変更フラグ（統合ＷＥＢ代行会社（予備）・会社コード）</t>
    <rPh sb="0" eb="2">
      <t>コウモク</t>
    </rPh>
    <rPh sb="2" eb="4">
      <t>ヘンコウ</t>
    </rPh>
    <rPh sb="8" eb="10">
      <t>トウゴウ</t>
    </rPh>
    <rPh sb="13" eb="15">
      <t>ダイコウ</t>
    </rPh>
    <rPh sb="15" eb="17">
      <t>カイシャ</t>
    </rPh>
    <rPh sb="18" eb="20">
      <t>ヨビ</t>
    </rPh>
    <rPh sb="22" eb="24">
      <t>カイシャ</t>
    </rPh>
    <phoneticPr fontId="21"/>
  </si>
  <si>
    <t>統合ＷＥＢ代行会社（予備）・会社コード</t>
  </si>
  <si>
    <t>*資金決済会社コード（届出）</t>
    <rPh sb="1" eb="3">
      <t>シキン</t>
    </rPh>
    <rPh sb="3" eb="5">
      <t>ケッサイ</t>
    </rPh>
    <rPh sb="5" eb="7">
      <t>カイシャ</t>
    </rPh>
    <rPh sb="11" eb="13">
      <t>トドケデ</t>
    </rPh>
    <phoneticPr fontId="1"/>
  </si>
  <si>
    <t>-</t>
    <phoneticPr fontId="1"/>
  </si>
  <si>
    <t>[入力規則]
数字7桁</t>
    <rPh sb="7" eb="9">
      <t>スウジ</t>
    </rPh>
    <rPh sb="10" eb="11">
      <t>ケタ</t>
    </rPh>
    <phoneticPr fontId="1"/>
  </si>
  <si>
    <t>ルックアップ</t>
    <phoneticPr fontId="1"/>
  </si>
  <si>
    <t>[入力規則]
YYYY/MM/DD</t>
    <phoneticPr fontId="1"/>
  </si>
  <si>
    <t>N</t>
  </si>
  <si>
    <t>[関数]
#70の利用開始年月日がNull値でない場合には、#70の利用開始日8桁の適切な位置に/を挿入し、10桁の日付とする。
#70の利用開始日がNull値の場合には、Null値を設定する。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</si>
  <si>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[関数]
#67の適用開始日の日付を取得し、YYYY/MM/DD形式で格納する。</t>
    <rPh sb="1" eb="3">
      <t>カンスウ</t>
    </rPh>
    <rPh sb="9" eb="11">
      <t>テキヨウ</t>
    </rPh>
    <rPh sb="11" eb="13">
      <t>カイシ</t>
    </rPh>
    <rPh sb="13" eb="14">
      <t>ビ</t>
    </rPh>
    <rPh sb="15" eb="17">
      <t>ヒヅケ</t>
    </rPh>
    <rPh sb="18" eb="20">
      <t>シュトク</t>
    </rPh>
    <rPh sb="32" eb="34">
      <t>ケイシキ</t>
    </rPh>
    <rPh sb="35" eb="37">
      <t>カクノウ</t>
    </rPh>
    <phoneticPr fontId="1"/>
  </si>
  <si>
    <t>db145</t>
    <phoneticPr fontId="1"/>
  </si>
  <si>
    <t>db145</t>
  </si>
  <si>
    <t>-</t>
    <phoneticPr fontId="1"/>
  </si>
  <si>
    <t>T</t>
    <phoneticPr fontId="1"/>
  </si>
  <si>
    <t>-</t>
    <phoneticPr fontId="1"/>
  </si>
  <si>
    <t>データレコード識別区分</t>
    <rPh sb="7" eb="9">
      <t>シキベツ</t>
    </rPh>
    <rPh sb="9" eb="11">
      <t>クブン</t>
    </rPh>
    <phoneticPr fontId="28"/>
  </si>
  <si>
    <t>規定値（"694000"）</t>
    <rPh sb="0" eb="3">
      <t>キテイチ</t>
    </rPh>
    <phoneticPr fontId="1"/>
  </si>
  <si>
    <t>投信発</t>
    <rPh sb="0" eb="2">
      <t>トウシン</t>
    </rPh>
    <rPh sb="2" eb="3">
      <t>ハツ</t>
    </rPh>
    <phoneticPr fontId="21"/>
  </si>
  <si>
    <t>操作区分</t>
    <rPh sb="0" eb="2">
      <t>ソウサ</t>
    </rPh>
    <rPh sb="2" eb="4">
      <t>クブン</t>
    </rPh>
    <phoneticPr fontId="28"/>
  </si>
  <si>
    <t>会社コード</t>
    <rPh sb="0" eb="2">
      <t>カイシャ</t>
    </rPh>
    <phoneticPr fontId="28"/>
  </si>
  <si>
    <t>適用開始年月日（マス管用）</t>
    <rPh sb="0" eb="2">
      <t>テキヨウ</t>
    </rPh>
    <rPh sb="2" eb="4">
      <t>カイシ</t>
    </rPh>
    <rPh sb="4" eb="7">
      <t>ネンガッピ</t>
    </rPh>
    <phoneticPr fontId="28"/>
  </si>
  <si>
    <t>更新区分</t>
    <rPh sb="0" eb="2">
      <t>コウシン</t>
    </rPh>
    <rPh sb="2" eb="4">
      <t>クブン</t>
    </rPh>
    <phoneticPr fontId="28"/>
  </si>
  <si>
    <t>項目変更フラグ（利用開始年月日）</t>
    <rPh sb="0" eb="2">
      <t>コウモク</t>
    </rPh>
    <rPh sb="2" eb="4">
      <t>ヘンコウ</t>
    </rPh>
    <rPh sb="8" eb="10">
      <t>リヨウ</t>
    </rPh>
    <rPh sb="10" eb="12">
      <t>カイシ</t>
    </rPh>
    <rPh sb="12" eb="15">
      <t>ネンガッピ</t>
    </rPh>
    <phoneticPr fontId="28"/>
  </si>
  <si>
    <t>F</t>
    <phoneticPr fontId="1"/>
  </si>
  <si>
    <t>利用開始年月日（マス管用）</t>
    <rPh sb="0" eb="2">
      <t>リヨウ</t>
    </rPh>
    <rPh sb="2" eb="4">
      <t>カイシ</t>
    </rPh>
    <rPh sb="4" eb="7">
      <t>ネンガッピ</t>
    </rPh>
    <phoneticPr fontId="28"/>
  </si>
  <si>
    <t>項目変更フラグ（利用終了年月日）</t>
    <rPh sb="0" eb="2">
      <t>コウモク</t>
    </rPh>
    <rPh sb="2" eb="4">
      <t>ヘンコウ</t>
    </rPh>
    <rPh sb="8" eb="10">
      <t>リヨウ</t>
    </rPh>
    <rPh sb="10" eb="12">
      <t>シュウリョウ</t>
    </rPh>
    <rPh sb="12" eb="15">
      <t>ネンガッピ</t>
    </rPh>
    <phoneticPr fontId="28"/>
  </si>
  <si>
    <t>利用終了年月日（マス管用）</t>
    <rPh sb="0" eb="2">
      <t>リヨウ</t>
    </rPh>
    <rPh sb="2" eb="4">
      <t>シュウリョウ</t>
    </rPh>
    <rPh sb="4" eb="7">
      <t>ネンガッピ</t>
    </rPh>
    <phoneticPr fontId="28"/>
  </si>
  <si>
    <t>項目変更フラグ（新会社コード）</t>
    <rPh sb="0" eb="2">
      <t>コウモク</t>
    </rPh>
    <rPh sb="2" eb="4">
      <t>ヘンコウ</t>
    </rPh>
    <rPh sb="8" eb="11">
      <t>シンカイシャ</t>
    </rPh>
    <phoneticPr fontId="28"/>
  </si>
  <si>
    <t>新会社コード</t>
    <rPh sb="0" eb="3">
      <t>シンカイシャ</t>
    </rPh>
    <phoneticPr fontId="28"/>
  </si>
  <si>
    <t>項目変更フラグ（投信発行者コード）</t>
    <rPh sb="0" eb="2">
      <t>コウモク</t>
    </rPh>
    <rPh sb="2" eb="4">
      <t>ヘンコウ</t>
    </rPh>
    <rPh sb="8" eb="10">
      <t>トウシン</t>
    </rPh>
    <rPh sb="10" eb="13">
      <t>ハッコウシャ</t>
    </rPh>
    <phoneticPr fontId="21"/>
  </si>
  <si>
    <t>投信発行者コード</t>
  </si>
  <si>
    <t>[入力規則]
・数字2桁</t>
    <rPh sb="8" eb="10">
      <t>スウジ</t>
    </rPh>
    <rPh sb="11" eb="12">
      <t>ケタ</t>
    </rPh>
    <phoneticPr fontId="1"/>
  </si>
  <si>
    <t>～5</t>
  </si>
  <si>
    <t>項目変更フラグ（発行禁止フラグ）</t>
    <rPh sb="0" eb="2">
      <t>コウモク</t>
    </rPh>
    <rPh sb="2" eb="4">
      <t>ヘンコウ</t>
    </rPh>
    <rPh sb="8" eb="10">
      <t>ハッコウ</t>
    </rPh>
    <rPh sb="10" eb="12">
      <t>キンシ</t>
    </rPh>
    <phoneticPr fontId="22"/>
  </si>
  <si>
    <t>発行禁止フラグ</t>
    <rPh sb="0" eb="2">
      <t>ハッコウ</t>
    </rPh>
    <rPh sb="2" eb="4">
      <t>キンシ</t>
    </rPh>
    <phoneticPr fontId="1"/>
  </si>
  <si>
    <t>[入力規則]
数字1桁
"0"または"1"</t>
    <phoneticPr fontId="1"/>
  </si>
  <si>
    <r>
      <t xml:space="preserve">「1」：発行停止である
</t>
    </r>
    <r>
      <rPr>
        <b/>
        <sz val="11"/>
        <color rgb="FFFF0000"/>
        <rFont val="游ゴシック"/>
        <family val="3"/>
        <charset val="128"/>
        <scheme val="minor"/>
      </rPr>
      <t>「0」：発行停止でない　をデフォルト</t>
    </r>
    <rPh sb="4" eb="6">
      <t>ハッコウ</t>
    </rPh>
    <rPh sb="6" eb="8">
      <t>テイシ</t>
    </rPh>
    <rPh sb="16" eb="18">
      <t>ハッコウ</t>
    </rPh>
    <rPh sb="18" eb="20">
      <t>テイシ</t>
    </rPh>
    <phoneticPr fontId="21"/>
  </si>
  <si>
    <t>項目変更フラグ（接続会社利用フラグ）</t>
    <rPh sb="0" eb="2">
      <t>コウモク</t>
    </rPh>
    <rPh sb="2" eb="4">
      <t>ヘンコウ</t>
    </rPh>
    <phoneticPr fontId="21"/>
  </si>
  <si>
    <t>[入力規則]
数字1桁
"0"または"1"</t>
    <phoneticPr fontId="1"/>
  </si>
  <si>
    <t>システム部所管項目につき情報連携方法を検討中。</t>
    <phoneticPr fontId="21"/>
  </si>
  <si>
    <t>項目変更フラグ（ＭＪ夜間バッチ結果配信フラグ）</t>
    <rPh sb="0" eb="2">
      <t>コウモク</t>
    </rPh>
    <rPh sb="2" eb="4">
      <t>ヘンコウ</t>
    </rPh>
    <phoneticPr fontId="21"/>
  </si>
  <si>
    <t>ＭＪ夜間バッチ結果配信フラグ</t>
  </si>
  <si>
    <t>項目変更フラグ（計算会社・会社コード）</t>
    <rPh sb="0" eb="2">
      <t>コウモク</t>
    </rPh>
    <rPh sb="2" eb="4">
      <t>ヘンコウ</t>
    </rPh>
    <rPh sb="8" eb="10">
      <t>ケイサン</t>
    </rPh>
    <rPh sb="10" eb="12">
      <t>カイシャ</t>
    </rPh>
    <rPh sb="13" eb="15">
      <t>カイシャ</t>
    </rPh>
    <phoneticPr fontId="21"/>
  </si>
  <si>
    <t>計算会社・会社コード</t>
  </si>
  <si>
    <t>項目変更フラグ（統合ＷＥＢ代行会社・会社コード）</t>
    <rPh sb="0" eb="2">
      <t>コウモク</t>
    </rPh>
    <rPh sb="2" eb="4">
      <t>ヘンコウ</t>
    </rPh>
    <phoneticPr fontId="21"/>
  </si>
  <si>
    <t>項目変更フラグ（統合ＷＥＢ代行会社（予備）・会社コード）</t>
    <rPh sb="0" eb="2">
      <t>コウモク</t>
    </rPh>
    <rPh sb="2" eb="4">
      <t>ヘンコウ</t>
    </rPh>
    <phoneticPr fontId="21"/>
  </si>
  <si>
    <t>* 組織名称（ルックアップ）</t>
    <rPh sb="2" eb="4">
      <t>ソシキ</t>
    </rPh>
    <rPh sb="4" eb="6">
      <t>メイショウ</t>
    </rPh>
    <phoneticPr fontId="21"/>
  </si>
  <si>
    <t>*利用開始年月日（CO用）</t>
    <rPh sb="1" eb="3">
      <t>リヨウ</t>
    </rPh>
    <rPh sb="3" eb="5">
      <t>カイシ</t>
    </rPh>
    <rPh sb="5" eb="8">
      <t>ネンガッピ</t>
    </rPh>
    <rPh sb="11" eb="12">
      <t>ヨウ</t>
    </rPh>
    <phoneticPr fontId="1"/>
  </si>
  <si>
    <t>*レコード開始年月日</t>
    <rPh sb="5" eb="7">
      <t>カイシ</t>
    </rPh>
    <rPh sb="7" eb="10">
      <t>ネンガッピ</t>
    </rPh>
    <phoneticPr fontId="1"/>
  </si>
  <si>
    <r>
      <t xml:space="preserve">[関数]
</t>
    </r>
    <r>
      <rPr>
        <b/>
        <sz val="11"/>
        <color rgb="FFFF0000"/>
        <rFont val="游ゴシック"/>
        <family val="3"/>
        <charset val="128"/>
        <scheme val="minor"/>
      </rPr>
      <t>#96</t>
    </r>
    <r>
      <rPr>
        <sz val="11"/>
        <rFont val="游ゴシック"/>
        <family val="3"/>
        <charset val="128"/>
        <scheme val="minor"/>
      </rPr>
      <t>の適用開始日の日付を取得し、YYYY/MM/DD形式で格納する。</t>
    </r>
    <rPh sb="1" eb="3">
      <t>カンスウ</t>
    </rPh>
    <rPh sb="9" eb="11">
      <t>テキヨウ</t>
    </rPh>
    <rPh sb="11" eb="13">
      <t>カイシ</t>
    </rPh>
    <rPh sb="13" eb="14">
      <t>ビ</t>
    </rPh>
    <rPh sb="15" eb="17">
      <t>ヒヅケ</t>
    </rPh>
    <rPh sb="18" eb="20">
      <t>シュトク</t>
    </rPh>
    <rPh sb="32" eb="34">
      <t>ケイシキ</t>
    </rPh>
    <rPh sb="35" eb="37">
      <t>カクノウ</t>
    </rPh>
    <phoneticPr fontId="1"/>
  </si>
  <si>
    <t>*レコード終了年月日</t>
    <rPh sb="5" eb="7">
      <t>シュウリョウ</t>
    </rPh>
    <rPh sb="7" eb="10">
      <t>ネンガッピ</t>
    </rPh>
    <phoneticPr fontId="1"/>
  </si>
  <si>
    <t>*利用終了年月日（CO用）</t>
    <rPh sb="1" eb="3">
      <t>リヨウ</t>
    </rPh>
    <rPh sb="3" eb="5">
      <t>シュウリョウ</t>
    </rPh>
    <rPh sb="5" eb="8">
      <t>ネンガッピ</t>
    </rPh>
    <rPh sb="11" eb="12">
      <t>ヨウ</t>
    </rPh>
    <phoneticPr fontId="1"/>
  </si>
  <si>
    <t>db146</t>
    <phoneticPr fontId="1"/>
  </si>
  <si>
    <t>db146</t>
  </si>
  <si>
    <t>○</t>
    <phoneticPr fontId="1"/>
  </si>
  <si>
    <t>投信受託</t>
    <rPh sb="0" eb="2">
      <t>トウシン</t>
    </rPh>
    <rPh sb="2" eb="4">
      <t>ジュタク</t>
    </rPh>
    <phoneticPr fontId="21"/>
  </si>
  <si>
    <t>適用開始年月日</t>
    <rPh sb="0" eb="2">
      <t>テキヨウ</t>
    </rPh>
    <rPh sb="2" eb="4">
      <t>カイシ</t>
    </rPh>
    <rPh sb="4" eb="7">
      <t>ネンガッピ</t>
    </rPh>
    <phoneticPr fontId="28"/>
  </si>
  <si>
    <t>プルダウン</t>
    <phoneticPr fontId="1"/>
  </si>
  <si>
    <t>受託会社は画面手入力のため、マス管登録時に「新規」「変更」の区別がつくように別途画面イメージを作成</t>
    <rPh sb="0" eb="2">
      <t>ジュタク</t>
    </rPh>
    <rPh sb="2" eb="4">
      <t>カイシャ</t>
    </rPh>
    <rPh sb="5" eb="7">
      <t>ガメン</t>
    </rPh>
    <rPh sb="7" eb="8">
      <t>テ</t>
    </rPh>
    <rPh sb="8" eb="10">
      <t>ニュウリョク</t>
    </rPh>
    <rPh sb="16" eb="17">
      <t>カン</t>
    </rPh>
    <rPh sb="17" eb="19">
      <t>トウロク</t>
    </rPh>
    <rPh sb="19" eb="20">
      <t>ジ</t>
    </rPh>
    <rPh sb="22" eb="24">
      <t>シンキ</t>
    </rPh>
    <rPh sb="26" eb="28">
      <t>ヘンコウ</t>
    </rPh>
    <rPh sb="30" eb="32">
      <t>クベツ</t>
    </rPh>
    <rPh sb="38" eb="40">
      <t>ベット</t>
    </rPh>
    <rPh sb="40" eb="42">
      <t>ガメン</t>
    </rPh>
    <rPh sb="47" eb="49">
      <t>サクセイ</t>
    </rPh>
    <phoneticPr fontId="1"/>
  </si>
  <si>
    <t>N</t>
    <phoneticPr fontId="1"/>
  </si>
  <si>
    <t>プルダウン</t>
    <phoneticPr fontId="1"/>
  </si>
  <si>
    <t>C</t>
    <phoneticPr fontId="1"/>
  </si>
  <si>
    <t>受託停止フラグ</t>
  </si>
  <si>
    <t>以下のいずれかの受託停止フラグを設定する。
「1」：受託停止中
「0」：受託停止なし</t>
    <rPh sb="0" eb="2">
      <t>イカ</t>
    </rPh>
    <rPh sb="8" eb="10">
      <t>ジュタク</t>
    </rPh>
    <rPh sb="10" eb="12">
      <t>テイシ</t>
    </rPh>
    <rPh sb="16" eb="18">
      <t>セッテイ</t>
    </rPh>
    <rPh sb="26" eb="28">
      <t>ジュタク</t>
    </rPh>
    <rPh sb="28" eb="31">
      <t>テイシチュウ</t>
    </rPh>
    <rPh sb="36" eb="38">
      <t>ジュタク</t>
    </rPh>
    <rPh sb="38" eb="40">
      <t>テイシ</t>
    </rPh>
    <phoneticPr fontId="21"/>
  </si>
  <si>
    <t>再信託受託会社・会社コード</t>
    <phoneticPr fontId="1"/>
  </si>
  <si>
    <t>[入力規則]
数字7桁</t>
    <phoneticPr fontId="1"/>
  </si>
  <si>
    <t>計算会社・会社コード</t>
    <rPh sb="0" eb="2">
      <t>ケイサン</t>
    </rPh>
    <phoneticPr fontId="1"/>
  </si>
  <si>
    <r>
      <t xml:space="preserve">[関数]
</t>
    </r>
    <r>
      <rPr>
        <b/>
        <sz val="11"/>
        <color rgb="FFFF0000"/>
        <rFont val="游ゴシック"/>
        <family val="3"/>
        <charset val="128"/>
        <scheme val="minor"/>
      </rPr>
      <t>#130</t>
    </r>
    <r>
      <rPr>
        <sz val="11"/>
        <rFont val="游ゴシック"/>
        <family val="3"/>
        <charset val="128"/>
        <scheme val="minor"/>
      </rPr>
      <t>の適用開始日の日付を取得し、YYYY/MM/DD形式で格納する。</t>
    </r>
    <rPh sb="1" eb="3">
      <t>カンスウ</t>
    </rPh>
    <rPh sb="10" eb="12">
      <t>テキヨウ</t>
    </rPh>
    <rPh sb="12" eb="14">
      <t>カイシ</t>
    </rPh>
    <rPh sb="14" eb="15">
      <t>ビ</t>
    </rPh>
    <rPh sb="16" eb="18">
      <t>ヒヅケ</t>
    </rPh>
    <rPh sb="19" eb="21">
      <t>シュトク</t>
    </rPh>
    <rPh sb="33" eb="35">
      <t>ケイシキ</t>
    </rPh>
    <rPh sb="36" eb="38">
      <t>カクノウ</t>
    </rPh>
    <phoneticPr fontId="1"/>
  </si>
  <si>
    <t>*受託会社コード（届出）</t>
    <rPh sb="1" eb="3">
      <t>ジュタク</t>
    </rPh>
    <rPh sb="3" eb="5">
      <t>カイシャ</t>
    </rPh>
    <rPh sb="9" eb="11">
      <t>トドケデ</t>
    </rPh>
    <phoneticPr fontId="1"/>
  </si>
  <si>
    <t>N</t>
    <phoneticPr fontId="1"/>
  </si>
  <si>
    <t>*再信託受託会社名称（ルックアップ）</t>
    <rPh sb="1" eb="2">
      <t>サイ</t>
    </rPh>
    <rPh sb="2" eb="4">
      <t>シンタク</t>
    </rPh>
    <rPh sb="4" eb="6">
      <t>ジュタク</t>
    </rPh>
    <rPh sb="6" eb="8">
      <t>ガイシャ</t>
    </rPh>
    <rPh sb="8" eb="10">
      <t>メイショウ</t>
    </rPh>
    <phoneticPr fontId="21"/>
  </si>
  <si>
    <t>＃160の「再信託受託会社・会社コード」からルックアップ</t>
    <rPh sb="6" eb="7">
      <t>サイ</t>
    </rPh>
    <rPh sb="7" eb="9">
      <t>シンタク</t>
    </rPh>
    <rPh sb="9" eb="11">
      <t>ジュタク</t>
    </rPh>
    <rPh sb="11" eb="13">
      <t>ガイシャ</t>
    </rPh>
    <rPh sb="14" eb="16">
      <t>カイシャ</t>
    </rPh>
    <phoneticPr fontId="1"/>
  </si>
  <si>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</si>
  <si>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</si>
  <si>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</si>
  <si>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</si>
  <si>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</si>
  <si>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</si>
  <si>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21"/>
  </si>
  <si>
    <t>シス投入データ</t>
    <rPh sb="2" eb="4">
      <t>トウニュウ</t>
    </rPh>
    <phoneticPr fontId="21"/>
  </si>
  <si>
    <t>他部署等補記データ</t>
    <rPh sb="0" eb="1">
      <t>タ</t>
    </rPh>
    <rPh sb="1" eb="3">
      <t>ブショ</t>
    </rPh>
    <rPh sb="3" eb="4">
      <t>トウ</t>
    </rPh>
    <rPh sb="4" eb="6">
      <t>ホキ</t>
    </rPh>
    <phoneticPr fontId="1"/>
  </si>
  <si>
    <t>投信機構加入者</t>
    <rPh sb="0" eb="2">
      <t>トウシン</t>
    </rPh>
    <rPh sb="2" eb="4">
      <t>キコウ</t>
    </rPh>
    <rPh sb="4" eb="7">
      <t>カニュウシャ</t>
    </rPh>
    <phoneticPr fontId="1"/>
  </si>
  <si>
    <t>7桁で記載、下２桁は00のみを許容</t>
    <rPh sb="1" eb="2">
      <t>ケタ</t>
    </rPh>
    <rPh sb="3" eb="5">
      <t>キサイ</t>
    </rPh>
    <rPh sb="6" eb="7">
      <t>シモ</t>
    </rPh>
    <rPh sb="8" eb="9">
      <t>ケタ</t>
    </rPh>
    <rPh sb="15" eb="17">
      <t>キョヨウ</t>
    </rPh>
    <phoneticPr fontId="1"/>
  </si>
  <si>
    <t>YYYYMMDD形式で記載</t>
    <rPh sb="8" eb="10">
      <t>ケイシキ</t>
    </rPh>
    <rPh sb="11" eb="13">
      <t>キサイ</t>
    </rPh>
    <phoneticPr fontId="1"/>
  </si>
  <si>
    <t>適用開始年月日</t>
  </si>
  <si>
    <t>統合ＷＥＢ代行会社会社コード</t>
    <rPh sb="0" eb="2">
      <t>トウゴウ</t>
    </rPh>
    <rPh sb="5" eb="9">
      <t>ダイコウカイシャ</t>
    </rPh>
    <rPh sb="9" eb="11">
      <t>カイシャ</t>
    </rPh>
    <phoneticPr fontId="21"/>
  </si>
  <si>
    <t>YYYY/MM/DD形式で記載</t>
    <rPh sb="10" eb="12">
      <t>ケイシキ</t>
    </rPh>
    <rPh sb="13" eb="15">
      <t>キサイ</t>
    </rPh>
    <phoneticPr fontId="1"/>
  </si>
  <si>
    <t>統合ＷＥＢ代行会社予備会社コード</t>
    <rPh sb="0" eb="2">
      <t>トウゴウ</t>
    </rPh>
    <rPh sb="5" eb="9">
      <t>ダイコウカイシャ</t>
    </rPh>
    <rPh sb="9" eb="11">
      <t>ヨビ</t>
    </rPh>
    <rPh sb="11" eb="13">
      <t>カイシャ</t>
    </rPh>
    <phoneticPr fontId="21"/>
  </si>
  <si>
    <t>ＣＰ機構加入者</t>
    <phoneticPr fontId="21"/>
  </si>
  <si>
    <t>投信資金決済会社</t>
    <rPh sb="0" eb="2">
      <t>トウシン</t>
    </rPh>
    <rPh sb="2" eb="4">
      <t>シキン</t>
    </rPh>
    <rPh sb="4" eb="6">
      <t>ケッサイ</t>
    </rPh>
    <rPh sb="6" eb="8">
      <t>カイシャ</t>
    </rPh>
    <phoneticPr fontId="1"/>
  </si>
  <si>
    <t>投信機構加入者</t>
    <phoneticPr fontId="21"/>
  </si>
  <si>
    <t>投信発行者</t>
    <rPh sb="0" eb="2">
      <t>トウシン</t>
    </rPh>
    <rPh sb="2" eb="5">
      <t>ハッコウシャ</t>
    </rPh>
    <phoneticPr fontId="21"/>
  </si>
  <si>
    <t>銘柄情報計算会社会社コード</t>
    <rPh sb="0" eb="2">
      <t>メイガラ</t>
    </rPh>
    <rPh sb="2" eb="4">
      <t>ジョウホウ</t>
    </rPh>
    <rPh sb="4" eb="8">
      <t>ケイサンカイシャ</t>
    </rPh>
    <rPh sb="8" eb="10">
      <t>カイシャ</t>
    </rPh>
    <phoneticPr fontId="21"/>
  </si>
  <si>
    <t>・以下を全て満たす場合、入力必須
更新区分=「1」（新規）、操作区分=「INS」（登録）
・以下のいずれかの発行禁止フラグを設定
「1」：発行禁止である、「0」：発行禁止でない</t>
    <phoneticPr fontId="1"/>
  </si>
  <si>
    <t>投信受託会社</t>
    <rPh sb="0" eb="2">
      <t>トウシン</t>
    </rPh>
    <rPh sb="2" eb="4">
      <t>ジュタク</t>
    </rPh>
    <rPh sb="4" eb="6">
      <t>カイシャ</t>
    </rPh>
    <phoneticPr fontId="21"/>
  </si>
  <si>
    <t>口座系</t>
    <rPh sb="0" eb="2">
      <t>コウザ</t>
    </rPh>
    <rPh sb="2" eb="3">
      <t>ケイ</t>
    </rPh>
    <phoneticPr fontId="21"/>
  </si>
  <si>
    <t>口座系番号</t>
    <rPh sb="0" eb="2">
      <t>コウザ</t>
    </rPh>
    <rPh sb="2" eb="3">
      <t>ケイ</t>
    </rPh>
    <rPh sb="3" eb="5">
      <t>バンゴウ</t>
    </rPh>
    <phoneticPr fontId="21"/>
  </si>
  <si>
    <t>以下のいずれかの受託停止フラグを設定
「1」：受託停止中、「0」：受託停止なし</t>
    <phoneticPr fontId="1"/>
  </si>
  <si>
    <t>再信託受託会社・会社コード</t>
  </si>
  <si>
    <t>株式等口座</t>
    <rPh sb="0" eb="2">
      <t>カブシキ</t>
    </rPh>
    <rPh sb="2" eb="3">
      <t>トウ</t>
    </rPh>
    <rPh sb="3" eb="5">
      <t>コウザ</t>
    </rPh>
    <phoneticPr fontId="21"/>
  </si>
  <si>
    <t>区分口座コード</t>
    <rPh sb="0" eb="2">
      <t>クブン</t>
    </rPh>
    <rPh sb="2" eb="4">
      <t>コウザ</t>
    </rPh>
    <phoneticPr fontId="21"/>
  </si>
  <si>
    <t>口座振替計算会社会社コード</t>
  </si>
  <si>
    <t>株主通知計算会社会社コード</t>
    <phoneticPr fontId="21"/>
  </si>
  <si>
    <t>元利金計算会社会社コード</t>
  </si>
  <si>
    <t>統合ＷＥＢ代行会社会社コード</t>
  </si>
  <si>
    <t>統合ＷＥＢ代行会社予備会社コード</t>
  </si>
  <si>
    <t>加入者ＷＥＢ代行会社会社コード</t>
  </si>
  <si>
    <t>外株口座</t>
    <phoneticPr fontId="21"/>
  </si>
  <si>
    <t>計算会社会社コード</t>
    <phoneticPr fontId="21"/>
  </si>
  <si>
    <t>ＳＢ口座</t>
    <rPh sb="2" eb="4">
      <t>コウザ</t>
    </rPh>
    <phoneticPr fontId="21"/>
  </si>
  <si>
    <t>銘柄情報計算会社会社コード</t>
  </si>
  <si>
    <t>ＣＰ口座</t>
    <phoneticPr fontId="21"/>
  </si>
  <si>
    <t>投信口座</t>
    <rPh sb="0" eb="2">
      <t>トウシン</t>
    </rPh>
    <rPh sb="2" eb="4">
      <t>コウザ</t>
    </rPh>
    <phoneticPr fontId="21"/>
  </si>
  <si>
    <t>株式等代理人</t>
    <rPh sb="0" eb="3">
      <t>カブシキナド</t>
    </rPh>
    <rPh sb="3" eb="6">
      <t>ダイリニン</t>
    </rPh>
    <phoneticPr fontId="21"/>
  </si>
  <si>
    <t>社債権者計算会社会社コード</t>
  </si>
  <si>
    <t>ＳＢ代理人</t>
    <rPh sb="2" eb="5">
      <t>ダイリニン</t>
    </rPh>
    <phoneticPr fontId="21"/>
  </si>
  <si>
    <t>ＣＰ代理人</t>
    <phoneticPr fontId="21"/>
  </si>
  <si>
    <t>株式等資金決済会社</t>
    <rPh sb="0" eb="2">
      <t>カブシキ</t>
    </rPh>
    <rPh sb="2" eb="3">
      <t>トウ</t>
    </rPh>
    <rPh sb="3" eb="5">
      <t>シキン</t>
    </rPh>
    <rPh sb="5" eb="7">
      <t>ケッサイ</t>
    </rPh>
    <rPh sb="7" eb="9">
      <t>ガイシャ</t>
    </rPh>
    <phoneticPr fontId="21"/>
  </si>
  <si>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</si>
  <si>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</si>
  <si>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</si>
  <si>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</si>
  <si>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</si>
  <si>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</si>
  <si>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</si>
  <si>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21"/>
  </si>
  <si>
    <t>ＣＰ資金決済会社</t>
    <phoneticPr fontId="21"/>
  </si>
  <si>
    <t>投信資金決済会社</t>
    <phoneticPr fontId="21"/>
  </si>
  <si>
    <t>投信受託会社</t>
    <phoneticPr fontId="21"/>
  </si>
  <si>
    <t>株式等発行者</t>
    <phoneticPr fontId="21"/>
  </si>
  <si>
    <t>ＣＰ発行者</t>
    <phoneticPr fontId="21"/>
  </si>
  <si>
    <t>投信発行者</t>
    <phoneticPr fontId="21"/>
  </si>
  <si>
    <t>ＴＡ</t>
    <phoneticPr fontId="21"/>
  </si>
  <si>
    <t>株式事務取扱機関</t>
    <phoneticPr fontId="21"/>
  </si>
  <si>
    <t>決済照合利用会社</t>
    <phoneticPr fontId="21"/>
  </si>
  <si>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</si>
  <si>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</si>
  <si>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</si>
  <si>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</si>
  <si>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</si>
  <si>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</si>
  <si>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</si>
  <si>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</si>
  <si>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</si>
  <si>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</si>
  <si>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</si>
  <si>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（1）発行者コード</t>
    <rPh sb="3" eb="6">
      <t>ハッコウシャ</t>
    </rPh>
    <phoneticPr fontId="1"/>
  </si>
  <si>
    <t>発行者コード</t>
    <rPh sb="0" eb="3">
      <t>ハッコウシャ</t>
    </rPh>
    <phoneticPr fontId="1"/>
  </si>
  <si>
    <t>再信託受託会社の受託会社コード</t>
    <rPh sb="0" eb="1">
      <t>サイ</t>
    </rPh>
    <rPh sb="1" eb="3">
      <t>シンタク</t>
    </rPh>
    <rPh sb="3" eb="5">
      <t>ジュタク</t>
    </rPh>
    <rPh sb="5" eb="7">
      <t>ガイシャ</t>
    </rPh>
    <rPh sb="8" eb="10">
      <t>ジュタク</t>
    </rPh>
    <rPh sb="10" eb="12">
      <t>カイシャ</t>
    </rPh>
    <phoneticPr fontId="1"/>
  </si>
  <si>
    <t>7桁で記載、下２桁は00以外を許容</t>
    <rPh sb="1" eb="2">
      <t>ケタ</t>
    </rPh>
    <rPh sb="3" eb="5">
      <t>キサイ</t>
    </rPh>
    <rPh sb="6" eb="7">
      <t>シモ</t>
    </rPh>
    <rPh sb="8" eb="9">
      <t>ケタ</t>
    </rPh>
    <rPh sb="12" eb="14">
      <t>イガイ</t>
    </rPh>
    <rPh sb="15" eb="17">
      <t>キョヨウ</t>
    </rPh>
    <phoneticPr fontId="1"/>
  </si>
  <si>
    <t>[関数]
届出書上の該当箇所が「新規」なら1、「変更」なら2を、それ以外ならNullを設定。</t>
    <rPh sb="1" eb="3">
      <t>カンスウ</t>
    </rPh>
    <rPh sb="5" eb="8">
      <t>トドケデショ</t>
    </rPh>
    <rPh sb="8" eb="9">
      <t>ジョウ</t>
    </rPh>
    <rPh sb="10" eb="12">
      <t>ガイトウ</t>
    </rPh>
    <rPh sb="12" eb="14">
      <t>カショ</t>
    </rPh>
    <rPh sb="16" eb="18">
      <t>シンキ</t>
    </rPh>
    <rPh sb="24" eb="26">
      <t>ヘンコウ</t>
    </rPh>
    <rPh sb="34" eb="36">
      <t>イガイ</t>
    </rPh>
    <rPh sb="43" eb="45">
      <t>セッテイ</t>
    </rPh>
    <phoneticPr fontId="1"/>
  </si>
  <si>
    <t>*マス管マスタメンテ予定日</t>
    <rPh sb="3" eb="4">
      <t>カン</t>
    </rPh>
    <rPh sb="10" eb="12">
      <t>ヨテイ</t>
    </rPh>
    <rPh sb="12" eb="13">
      <t>ビ</t>
    </rPh>
    <phoneticPr fontId="1"/>
  </si>
  <si>
    <t>適用開始年月日（マス管用）</t>
    <rPh sb="0" eb="2">
      <t>テキヨウ</t>
    </rPh>
    <rPh sb="2" eb="4">
      <t>カイシ</t>
    </rPh>
    <rPh sb="4" eb="7">
      <t>ネンガッピ</t>
    </rPh>
    <rPh sb="10" eb="11">
      <t>カン</t>
    </rPh>
    <rPh sb="11" eb="12">
      <t>ヨウ</t>
    </rPh>
    <phoneticPr fontId="28"/>
  </si>
  <si>
    <r>
      <t xml:space="preserve">[関数]
</t>
    </r>
    <r>
      <rPr>
        <b/>
        <sz val="11"/>
        <color rgb="FFFF0000"/>
        <rFont val="游ゴシック"/>
        <family val="3"/>
        <charset val="128"/>
        <scheme val="minor"/>
      </rPr>
      <t>#99の</t>
    </r>
    <r>
      <rPr>
        <sz val="11"/>
        <rFont val="游ゴシック"/>
        <family val="3"/>
        <charset val="128"/>
        <scheme val="minor"/>
      </rPr>
      <t>利用開始年月日がNull値でない場合には、</t>
    </r>
    <r>
      <rPr>
        <b/>
        <sz val="11"/>
        <color rgb="FFFF0000"/>
        <rFont val="游ゴシック"/>
        <family val="3"/>
        <charset val="128"/>
        <scheme val="minor"/>
      </rPr>
      <t>#99</t>
    </r>
    <r>
      <rPr>
        <sz val="11"/>
        <rFont val="游ゴシック"/>
        <family val="3"/>
        <charset val="128"/>
        <scheme val="minor"/>
      </rPr>
      <t xml:space="preserve">の利用開始日8桁の適切な位置に/を挿入し、10桁の日付とする。
</t>
    </r>
    <r>
      <rPr>
        <b/>
        <sz val="11"/>
        <color rgb="FFFF0000"/>
        <rFont val="游ゴシック"/>
        <family val="3"/>
        <charset val="128"/>
        <scheme val="minor"/>
      </rPr>
      <t>#99</t>
    </r>
    <r>
      <rPr>
        <sz val="11"/>
        <rFont val="游ゴシック"/>
        <family val="3"/>
        <charset val="128"/>
        <scheme val="minor"/>
      </rPr>
      <t>の利用開始日がNull値の場合には、Null値を設定する。</t>
    </r>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</si>
  <si>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指定販売会社契約を締結済
（又は締結する予定）</t>
    <phoneticPr fontId="1"/>
  </si>
  <si>
    <t>指定販売会社契約を締結しない
（又は解消する）</t>
    <rPh sb="16" eb="17">
      <t>マタ</t>
    </rPh>
    <rPh sb="18" eb="20">
      <t>カイショウ</t>
    </rPh>
    <phoneticPr fontId="1"/>
  </si>
  <si>
    <t>指定販売会社コード</t>
    <rPh sb="0" eb="2">
      <t>シテイ</t>
    </rPh>
    <rPh sb="2" eb="4">
      <t>ハンバイ</t>
    </rPh>
    <rPh sb="4" eb="6">
      <t>ガイシャ</t>
    </rPh>
    <phoneticPr fontId="1"/>
  </si>
  <si>
    <t>指定販売会社契約を締結済
（又は締結する予定）</t>
    <phoneticPr fontId="1"/>
  </si>
  <si>
    <t>※3</t>
    <phoneticPr fontId="1"/>
  </si>
  <si>
    <t>指定販売会社コード</t>
    <rPh sb="0" eb="2">
      <t>シテイ</t>
    </rPh>
    <rPh sb="2" eb="4">
      <t>ハンバイ</t>
    </rPh>
    <rPh sb="4" eb="6">
      <t>ガイシャ</t>
    </rPh>
    <phoneticPr fontId="21"/>
  </si>
  <si>
    <t>・指定販売会社コードを新規登録する際は、5桁で記載する。</t>
    <rPh sb="5" eb="7">
      <t>カイシャ</t>
    </rPh>
    <rPh sb="11" eb="13">
      <t>シンキ</t>
    </rPh>
    <rPh sb="13" eb="15">
      <t>トウロク</t>
    </rPh>
    <rPh sb="17" eb="18">
      <t>サイ</t>
    </rPh>
    <phoneticPr fontId="1"/>
  </si>
  <si>
    <t>[関数]
各参加形態において、指定販社をやる場合には、補記シートの指定販売会社コード欄にコードを補記する。</t>
    <rPh sb="1" eb="3">
      <t>カンスウ</t>
    </rPh>
    <rPh sb="5" eb="6">
      <t>カク</t>
    </rPh>
    <rPh sb="6" eb="8">
      <t>サンカ</t>
    </rPh>
    <rPh sb="8" eb="10">
      <t>ケイタイ</t>
    </rPh>
    <rPh sb="15" eb="17">
      <t>シテイ</t>
    </rPh>
    <rPh sb="17" eb="19">
      <t>ハンシャ</t>
    </rPh>
    <rPh sb="22" eb="24">
      <t>バアイ</t>
    </rPh>
    <rPh sb="27" eb="29">
      <t>ホキ</t>
    </rPh>
    <rPh sb="33" eb="35">
      <t>シテイ</t>
    </rPh>
    <rPh sb="35" eb="37">
      <t>ハンバイ</t>
    </rPh>
    <rPh sb="37" eb="39">
      <t>ガイシャ</t>
    </rPh>
    <rPh sb="42" eb="43">
      <t>ラン</t>
    </rPh>
    <rPh sb="48" eb="50">
      <t>ホキ</t>
    </rPh>
    <phoneticPr fontId="1"/>
  </si>
  <si>
    <t>統一金融機関コードまたは独自コードが入る。</t>
    <rPh sb="0" eb="2">
      <t>トウイツ</t>
    </rPh>
    <rPh sb="2" eb="4">
      <t>キンユウ</t>
    </rPh>
    <rPh sb="4" eb="6">
      <t>キカン</t>
    </rPh>
    <rPh sb="12" eb="14">
      <t>ドクジ</t>
    </rPh>
    <rPh sb="18" eb="19">
      <t>ハイ</t>
    </rPh>
    <phoneticPr fontId="1"/>
  </si>
  <si>
    <t>[関数]
指定販売会社（備考欄参照）となる場合で、届出種別が「新規」なら1、「変更」なら2を設定する。
それ以外の場合は、一律Nullを設定。</t>
    <rPh sb="1" eb="3">
      <t>カンスウ</t>
    </rPh>
    <rPh sb="5" eb="7">
      <t>シテイ</t>
    </rPh>
    <rPh sb="7" eb="9">
      <t>ハンバイ</t>
    </rPh>
    <rPh sb="9" eb="11">
      <t>カイシャ</t>
    </rPh>
    <rPh sb="12" eb="14">
      <t>ビコウ</t>
    </rPh>
    <rPh sb="14" eb="15">
      <t>ラン</t>
    </rPh>
    <rPh sb="15" eb="17">
      <t>サンショウ</t>
    </rPh>
    <rPh sb="21" eb="23">
      <t>バアイ</t>
    </rPh>
    <rPh sb="25" eb="27">
      <t>トドケデ</t>
    </rPh>
    <rPh sb="27" eb="29">
      <t>シュベツ</t>
    </rPh>
    <rPh sb="31" eb="33">
      <t>シンキ</t>
    </rPh>
    <rPh sb="39" eb="41">
      <t>ヘンコウ</t>
    </rPh>
    <rPh sb="46" eb="48">
      <t>セッテイ</t>
    </rPh>
    <rPh sb="54" eb="56">
      <t>イガイ</t>
    </rPh>
    <rPh sb="57" eb="59">
      <t>バアイ</t>
    </rPh>
    <rPh sb="61" eb="63">
      <t>イチリツ</t>
    </rPh>
    <rPh sb="68" eb="70">
      <t>セッテイ</t>
    </rPh>
    <phoneticPr fontId="1"/>
  </si>
  <si>
    <t>指定販売会社となる場合＝
機構加入者の「指定販売会社」欄で「指定販売会社契約を締結済み（又は締結予定）」を選択している
又は
間接口座管理機関の「指定販売会社」欄で「指定販売会社契約を締結済み（又は締結予定）」を選択している
又は
発行者の「直接募集等関係事項」欄で「直接募集又は自己設定を開始する予定あり」を選択している</t>
    <rPh sb="0" eb="2">
      <t>シテイ</t>
    </rPh>
    <rPh sb="2" eb="4">
      <t>ハンバイ</t>
    </rPh>
    <rPh sb="4" eb="6">
      <t>ガイシャ</t>
    </rPh>
    <rPh sb="9" eb="11">
      <t>バアイ</t>
    </rPh>
    <rPh sb="13" eb="15">
      <t>キコウ</t>
    </rPh>
    <rPh sb="15" eb="18">
      <t>カニュウシャ</t>
    </rPh>
    <rPh sb="20" eb="22">
      <t>シテイ</t>
    </rPh>
    <rPh sb="22" eb="24">
      <t>ハンバイ</t>
    </rPh>
    <rPh sb="24" eb="26">
      <t>ガイシャ</t>
    </rPh>
    <rPh sb="27" eb="28">
      <t>ラン</t>
    </rPh>
    <rPh sb="30" eb="32">
      <t>シテイ</t>
    </rPh>
    <rPh sb="32" eb="34">
      <t>ハンバイ</t>
    </rPh>
    <rPh sb="34" eb="36">
      <t>ガイシャ</t>
    </rPh>
    <rPh sb="36" eb="38">
      <t>ケイヤク</t>
    </rPh>
    <rPh sb="39" eb="41">
      <t>テイケツ</t>
    </rPh>
    <rPh sb="41" eb="42">
      <t>ズ</t>
    </rPh>
    <rPh sb="44" eb="45">
      <t>マタ</t>
    </rPh>
    <rPh sb="46" eb="48">
      <t>テイケツ</t>
    </rPh>
    <rPh sb="48" eb="50">
      <t>ヨテイ</t>
    </rPh>
    <rPh sb="53" eb="55">
      <t>センタク</t>
    </rPh>
    <rPh sb="60" eb="61">
      <t>マタ</t>
    </rPh>
    <rPh sb="63" eb="65">
      <t>カンセツ</t>
    </rPh>
    <rPh sb="65" eb="67">
      <t>コウザ</t>
    </rPh>
    <rPh sb="67" eb="69">
      <t>カンリ</t>
    </rPh>
    <rPh sb="69" eb="71">
      <t>キカン</t>
    </rPh>
    <rPh sb="113" eb="114">
      <t>マタ</t>
    </rPh>
    <rPh sb="116" eb="119">
      <t>ハッコウシャ</t>
    </rPh>
    <rPh sb="131" eb="132">
      <t>ラン</t>
    </rPh>
    <rPh sb="155" eb="157">
      <t>センタク</t>
    </rPh>
    <phoneticPr fontId="1"/>
  </si>
  <si>
    <t>[入力規則]
・7桁
・下２桁は00以外を許容</t>
    <rPh sb="1" eb="3">
      <t>ニュウリョク</t>
    </rPh>
    <rPh sb="3" eb="5">
      <t>キソク</t>
    </rPh>
    <rPh sb="9" eb="10">
      <t>ケタ</t>
    </rPh>
    <rPh sb="12" eb="13">
      <t>シモ</t>
    </rPh>
    <rPh sb="14" eb="15">
      <t>ケタ</t>
    </rPh>
    <rPh sb="18" eb="20">
      <t>イガイ</t>
    </rPh>
    <rPh sb="21" eb="23">
      <t>キョヨウ</t>
    </rPh>
    <phoneticPr fontId="1"/>
  </si>
  <si>
    <t>以下のいずれかの合併時申請洗換フラグを設定する。
「1」：洗換指示
「0」：不実行
※合併時に資金決済会社の洗替処理の依頼を受けた場合</t>
    <rPh sb="0" eb="2">
      <t>イカ</t>
    </rPh>
    <rPh sb="19" eb="21">
      <t>セッテイ</t>
    </rPh>
    <rPh sb="43" eb="45">
      <t>ガッペイ</t>
    </rPh>
    <rPh sb="45" eb="46">
      <t>ジ</t>
    </rPh>
    <rPh sb="54" eb="56">
      <t>アライガエ</t>
    </rPh>
    <rPh sb="56" eb="58">
      <t>ショリ</t>
    </rPh>
    <rPh sb="59" eb="61">
      <t>イライ</t>
    </rPh>
    <rPh sb="62" eb="63">
      <t>ウ</t>
    </rPh>
    <rPh sb="65" eb="67">
      <t>バアイ</t>
    </rPh>
    <phoneticPr fontId="21"/>
  </si>
  <si>
    <t>変更時申請洗換実行年月日を設定する。
※資金決済会社の変更時の処理の依頼があった場合</t>
    <rPh sb="20" eb="22">
      <t>シキン</t>
    </rPh>
    <rPh sb="22" eb="24">
      <t>ケッサイ</t>
    </rPh>
    <rPh sb="24" eb="26">
      <t>ガイシャ</t>
    </rPh>
    <rPh sb="27" eb="29">
      <t>ヘンコウ</t>
    </rPh>
    <rPh sb="29" eb="30">
      <t>ドキ</t>
    </rPh>
    <rPh sb="31" eb="33">
      <t>ショリ</t>
    </rPh>
    <rPh sb="34" eb="36">
      <t>イライ</t>
    </rPh>
    <rPh sb="40" eb="42">
      <t>バアイ</t>
    </rPh>
    <phoneticPr fontId="1"/>
  </si>
  <si>
    <t>合併時申請洗換フラグ</t>
    <phoneticPr fontId="1"/>
  </si>
  <si>
    <t>以下のいずれかの合併時申請洗換フラグを設定する。
「1」：洗換指示
「0」：不実行
※合併時に資金決済会社の洗替処理の依頼を受けた場合に、新会社コードを入力するとともに、「1」を立てる。本項目はフラグ項目のため、合併と無関係の場合でも「0」を立てておく必要があるので、基本的には規定値として「0」を入力しておく。</t>
    <rPh sb="69" eb="70">
      <t>シン</t>
    </rPh>
    <rPh sb="70" eb="72">
      <t>カイシャ</t>
    </rPh>
    <rPh sb="76" eb="78">
      <t>ニュウリョク</t>
    </rPh>
    <rPh sb="89" eb="90">
      <t>タ</t>
    </rPh>
    <rPh sb="93" eb="94">
      <t>ホン</t>
    </rPh>
    <rPh sb="94" eb="96">
      <t>コウモク</t>
    </rPh>
    <rPh sb="100" eb="102">
      <t>コウモク</t>
    </rPh>
    <rPh sb="106" eb="108">
      <t>ガッペイ</t>
    </rPh>
    <rPh sb="109" eb="112">
      <t>ムカンケイ</t>
    </rPh>
    <rPh sb="113" eb="115">
      <t>バアイ</t>
    </rPh>
    <rPh sb="121" eb="122">
      <t>タ</t>
    </rPh>
    <rPh sb="126" eb="128">
      <t>ヒツヨウ</t>
    </rPh>
    <rPh sb="134" eb="137">
      <t>キホンテキ</t>
    </rPh>
    <rPh sb="139" eb="142">
      <t>キテイチ</t>
    </rPh>
    <rPh sb="149" eb="151">
      <t>ニュウリョク</t>
    </rPh>
    <phoneticPr fontId="1"/>
  </si>
  <si>
    <t>変更時申請洗換実行年月日</t>
    <phoneticPr fontId="1"/>
  </si>
  <si>
    <t>本項目は必須項目ではないので、利用する場合以外はブランクで問題ない。資金決済会社を変更する場合であって、既存の資金決済会社情報を洗替する場合にのみ記入する。
入力する際は、YYYYMMDD形式で記入。</t>
    <rPh sb="0" eb="1">
      <t>ホン</t>
    </rPh>
    <rPh sb="1" eb="3">
      <t>コウモク</t>
    </rPh>
    <rPh sb="4" eb="6">
      <t>ヒッス</t>
    </rPh>
    <rPh sb="6" eb="8">
      <t>コウモク</t>
    </rPh>
    <rPh sb="15" eb="17">
      <t>リヨウ</t>
    </rPh>
    <rPh sb="19" eb="21">
      <t>バアイ</t>
    </rPh>
    <rPh sb="21" eb="23">
      <t>イガイ</t>
    </rPh>
    <rPh sb="29" eb="31">
      <t>モンダイ</t>
    </rPh>
    <rPh sb="34" eb="36">
      <t>シキン</t>
    </rPh>
    <rPh sb="36" eb="38">
      <t>ケッサイ</t>
    </rPh>
    <rPh sb="38" eb="40">
      <t>ガイシャ</t>
    </rPh>
    <rPh sb="41" eb="43">
      <t>ヘンコウ</t>
    </rPh>
    <rPh sb="45" eb="47">
      <t>バアイ</t>
    </rPh>
    <rPh sb="52" eb="54">
      <t>キゾン</t>
    </rPh>
    <rPh sb="55" eb="57">
      <t>シキン</t>
    </rPh>
    <rPh sb="57" eb="59">
      <t>ケッサイ</t>
    </rPh>
    <rPh sb="59" eb="61">
      <t>ガイシャ</t>
    </rPh>
    <rPh sb="61" eb="63">
      <t>ジョウホウ</t>
    </rPh>
    <rPh sb="64" eb="66">
      <t>アライガエ</t>
    </rPh>
    <rPh sb="68" eb="70">
      <t>バアイ</t>
    </rPh>
    <rPh sb="73" eb="75">
      <t>キニュウ</t>
    </rPh>
    <rPh sb="79" eb="81">
      <t>ニュウリョク</t>
    </rPh>
    <rPh sb="83" eb="84">
      <t>サイ</t>
    </rPh>
    <rPh sb="94" eb="96">
      <t>ケイシキ</t>
    </rPh>
    <rPh sb="97" eb="99">
      <t>キニュウ</t>
    </rPh>
    <phoneticPr fontId="1"/>
  </si>
  <si>
    <t>届出書上を、機構加入者→間接→発行者の順に参照し、値が設定されている時点でその値を採用する。いずれもNullである場合には、Nullを設定する。</t>
    <rPh sb="0" eb="3">
      <t>トドケデショ</t>
    </rPh>
    <rPh sb="3" eb="4">
      <t>ウエ</t>
    </rPh>
    <rPh sb="6" eb="8">
      <t>キコウ</t>
    </rPh>
    <rPh sb="8" eb="11">
      <t>カニュウシャ</t>
    </rPh>
    <rPh sb="12" eb="14">
      <t>カンセツ</t>
    </rPh>
    <rPh sb="15" eb="17">
      <t>ハッコウ</t>
    </rPh>
    <rPh sb="17" eb="18">
      <t>モノ</t>
    </rPh>
    <rPh sb="19" eb="20">
      <t>ジュン</t>
    </rPh>
    <rPh sb="21" eb="23">
      <t>サンショウ</t>
    </rPh>
    <rPh sb="25" eb="26">
      <t>アタイ</t>
    </rPh>
    <rPh sb="27" eb="29">
      <t>セッテイ</t>
    </rPh>
    <rPh sb="34" eb="36">
      <t>ジテン</t>
    </rPh>
    <rPh sb="39" eb="40">
      <t>アタイ</t>
    </rPh>
    <rPh sb="41" eb="43">
      <t>サイヨウ</t>
    </rPh>
    <rPh sb="57" eb="59">
      <t>バアイ</t>
    </rPh>
    <rPh sb="67" eb="69">
      <t>セッテイ</t>
    </rPh>
    <phoneticPr fontId="1"/>
  </si>
  <si>
    <t>・新会社コードはレコード閉鎖（脱退等）の際に合併先を示す事項として利用されるが、レコード閉鎖はＣＯ上のオペレーションでマス管登録用データを作成するため、左記補記欄は原則として利用しない。
・存続会社の会社コードを7桁で記載、下２桁は00のみを許容
・脱退対象の法人が脱退時に合併機能を利用する場合は入力必須であり、それ以外の場合は不要（NULL値）
・脱退日（最終利用日）時点で存在しない会社コードは不可</t>
    <rPh sb="95" eb="97">
      <t>ソンゾク</t>
    </rPh>
    <rPh sb="97" eb="99">
      <t>カイシャ</t>
    </rPh>
    <rPh sb="100" eb="102">
      <t>カイシャ</t>
    </rPh>
    <rPh sb="172" eb="173">
      <t>チ</t>
    </rPh>
    <phoneticPr fontId="1"/>
  </si>
  <si>
    <t>・新会社コードはレコード閉鎖（脱退等）の際に合併先を示す事項として利用されるが、レコード閉鎖はＣＯ上のオペレーションでマス管登録用データを作成するため、左記補記欄は原則として利用しない。
・存続会社の会社コードを7桁で記載、下２桁は00以外を許容
・脱退対象の法人が脱退時に合併機能を利用する場合は入力必須であり、それ以外の場合は不要（NULL値）
・脱退日（最終利用日）時点で存在しない会社コードは不可</t>
    <rPh sb="95" eb="97">
      <t>ソンゾク</t>
    </rPh>
    <rPh sb="97" eb="99">
      <t>カイシャ</t>
    </rPh>
    <rPh sb="100" eb="102">
      <t>カイシャ</t>
    </rPh>
    <rPh sb="118" eb="120">
      <t>イガイ</t>
    </rPh>
    <rPh sb="172" eb="173">
      <t>チ</t>
    </rPh>
    <phoneticPr fontId="1"/>
  </si>
  <si>
    <t>0</t>
  </si>
  <si>
    <t>・7桁で記載、下２桁は00以外を許容
・付随するステータス（直/間/発）にかかわらず、指定販売会社として、DVP決済に利用する資金決済会社を予め指定する場合には、当該指定された資金決済会社の情報を補記する。
・上述の指定（DVP決済を行うための資金決済会社の事前指定）がない場合には、左記補記欄は補記不要。</t>
    <rPh sb="2" eb="3">
      <t>ケタ</t>
    </rPh>
    <rPh sb="4" eb="6">
      <t>キサイ</t>
    </rPh>
    <rPh sb="7" eb="8">
      <t>シモ</t>
    </rPh>
    <rPh sb="9" eb="10">
      <t>ケタ</t>
    </rPh>
    <rPh sb="13" eb="15">
      <t>イガイ</t>
    </rPh>
    <rPh sb="16" eb="18">
      <t>キョヨウ</t>
    </rPh>
    <rPh sb="20" eb="22">
      <t>フズイ</t>
    </rPh>
    <rPh sb="30" eb="31">
      <t>チョク</t>
    </rPh>
    <rPh sb="32" eb="33">
      <t>カン</t>
    </rPh>
    <rPh sb="34" eb="35">
      <t>ハツ</t>
    </rPh>
    <rPh sb="43" eb="45">
      <t>シテイ</t>
    </rPh>
    <rPh sb="45" eb="47">
      <t>ハンバイ</t>
    </rPh>
    <rPh sb="47" eb="49">
      <t>ガイシャ</t>
    </rPh>
    <rPh sb="56" eb="58">
      <t>ケッサイ</t>
    </rPh>
    <rPh sb="59" eb="61">
      <t>リヨウ</t>
    </rPh>
    <rPh sb="63" eb="65">
      <t>シキン</t>
    </rPh>
    <rPh sb="65" eb="67">
      <t>ケッサイ</t>
    </rPh>
    <rPh sb="67" eb="69">
      <t>ガイシャ</t>
    </rPh>
    <rPh sb="70" eb="71">
      <t>アラカジ</t>
    </rPh>
    <rPh sb="72" eb="74">
      <t>シテイ</t>
    </rPh>
    <rPh sb="76" eb="78">
      <t>バアイ</t>
    </rPh>
    <rPh sb="81" eb="83">
      <t>トウガイ</t>
    </rPh>
    <rPh sb="83" eb="85">
      <t>シテイ</t>
    </rPh>
    <rPh sb="88" eb="90">
      <t>シキン</t>
    </rPh>
    <rPh sb="90" eb="92">
      <t>ケッサイ</t>
    </rPh>
    <rPh sb="92" eb="94">
      <t>ガイシャ</t>
    </rPh>
    <rPh sb="95" eb="97">
      <t>ジョウホウ</t>
    </rPh>
    <rPh sb="98" eb="100">
      <t>ホキ</t>
    </rPh>
    <rPh sb="105" eb="107">
      <t>ジョウジュツ</t>
    </rPh>
    <rPh sb="108" eb="110">
      <t>シテイ</t>
    </rPh>
    <rPh sb="114" eb="116">
      <t>ケッサイ</t>
    </rPh>
    <rPh sb="117" eb="118">
      <t>オコナ</t>
    </rPh>
    <rPh sb="122" eb="124">
      <t>シキン</t>
    </rPh>
    <rPh sb="124" eb="126">
      <t>ケッサイ</t>
    </rPh>
    <rPh sb="126" eb="128">
      <t>ガイシャ</t>
    </rPh>
    <rPh sb="129" eb="131">
      <t>ジゼン</t>
    </rPh>
    <rPh sb="131" eb="133">
      <t>シテイ</t>
    </rPh>
    <rPh sb="137" eb="139">
      <t>バアイ</t>
    </rPh>
    <rPh sb="142" eb="144">
      <t>サキ</t>
    </rPh>
    <rPh sb="144" eb="146">
      <t>ホキ</t>
    </rPh>
    <rPh sb="146" eb="147">
      <t>ラン</t>
    </rPh>
    <rPh sb="148" eb="150">
      <t>ホキ</t>
    </rPh>
    <rPh sb="150" eb="152">
      <t>フヨウ</t>
    </rPh>
    <phoneticPr fontId="1"/>
  </si>
  <si>
    <t>届出内容</t>
    <rPh sb="0" eb="2">
      <t>トドケデ</t>
    </rPh>
    <rPh sb="2" eb="4">
      <t>ナイヨウ</t>
    </rPh>
    <phoneticPr fontId="1"/>
  </si>
  <si>
    <t>適格投資家向け投資運用業を行うことにつき金融商品取引法第29条の登録を受けた金融商品取引業者であるか否かの別</t>
    <rPh sb="0" eb="2">
      <t>テキカク</t>
    </rPh>
    <rPh sb="2" eb="5">
      <t>トウシカ</t>
    </rPh>
    <rPh sb="5" eb="6">
      <t>ム</t>
    </rPh>
    <rPh sb="7" eb="9">
      <t>トウシ</t>
    </rPh>
    <rPh sb="9" eb="11">
      <t>ウンヨウ</t>
    </rPh>
    <rPh sb="11" eb="12">
      <t>ギョウ</t>
    </rPh>
    <rPh sb="13" eb="14">
      <t>オコナ</t>
    </rPh>
    <rPh sb="20" eb="22">
      <t>キンユウ</t>
    </rPh>
    <rPh sb="22" eb="24">
      <t>ショウヒン</t>
    </rPh>
    <rPh sb="24" eb="27">
      <t>トリヒキホウ</t>
    </rPh>
    <rPh sb="27" eb="28">
      <t>ダイ</t>
    </rPh>
    <rPh sb="30" eb="31">
      <t>ジョウ</t>
    </rPh>
    <rPh sb="32" eb="34">
      <t>トウロク</t>
    </rPh>
    <rPh sb="35" eb="36">
      <t>ウ</t>
    </rPh>
    <rPh sb="38" eb="40">
      <t>キンユウ</t>
    </rPh>
    <rPh sb="40" eb="42">
      <t>ショウヒン</t>
    </rPh>
    <rPh sb="42" eb="44">
      <t>トリヒキ</t>
    </rPh>
    <rPh sb="44" eb="46">
      <t>ギョウシャ</t>
    </rPh>
    <rPh sb="50" eb="51">
      <t>イナ</t>
    </rPh>
    <rPh sb="53" eb="54">
      <t>ベツ</t>
    </rPh>
    <phoneticPr fontId="1"/>
  </si>
  <si>
    <t>（3）指定販売会社情報</t>
    <rPh sb="3" eb="5">
      <t>シテイ</t>
    </rPh>
    <rPh sb="5" eb="7">
      <t>ハンバイ</t>
    </rPh>
    <rPh sb="7" eb="9">
      <t>ガイシャ</t>
    </rPh>
    <rPh sb="9" eb="11">
      <t>ジョウホウ</t>
    </rPh>
    <phoneticPr fontId="1"/>
  </si>
  <si>
    <t>※8</t>
    <phoneticPr fontId="1"/>
  </si>
  <si>
    <t>※9</t>
    <phoneticPr fontId="1"/>
  </si>
  <si>
    <t>※10</t>
    <phoneticPr fontId="1"/>
  </si>
  <si>
    <t>（2）適格投資家向け投資運用業に関する登録の有無</t>
    <rPh sb="3" eb="5">
      <t>テキカク</t>
    </rPh>
    <rPh sb="5" eb="8">
      <t>トウシカ</t>
    </rPh>
    <rPh sb="8" eb="9">
      <t>ム</t>
    </rPh>
    <rPh sb="10" eb="12">
      <t>トウシ</t>
    </rPh>
    <rPh sb="12" eb="14">
      <t>ウンヨウ</t>
    </rPh>
    <rPh sb="14" eb="15">
      <t>ギョウ</t>
    </rPh>
    <rPh sb="16" eb="17">
      <t>カン</t>
    </rPh>
    <rPh sb="19" eb="21">
      <t>トウロク</t>
    </rPh>
    <rPh sb="22" eb="24">
      <t>ウム</t>
    </rPh>
    <phoneticPr fontId="1"/>
  </si>
  <si>
    <t>適格投資家向け投資運用業を行うことにつき金融商品取引法第29条の登録を受けた金融商品取引業者の場合は「登録あり」を、それ以外（投資運用業を行うことにつき登録を受けた金融商品取引業者）の場合は「登録なし」を選択してください。
同法の変更登録を受ける場合（届出済の事項を変更する場合）も同様に選択してください。</t>
    <rPh sb="35" eb="36">
      <t>ウ</t>
    </rPh>
    <rPh sb="47" eb="49">
      <t>バアイ</t>
    </rPh>
    <rPh sb="51" eb="53">
      <t>トウロク</t>
    </rPh>
    <rPh sb="60" eb="62">
      <t>イガイ</t>
    </rPh>
    <rPh sb="63" eb="65">
      <t>トウシ</t>
    </rPh>
    <rPh sb="65" eb="67">
      <t>ウンヨウ</t>
    </rPh>
    <rPh sb="67" eb="68">
      <t>ギョウ</t>
    </rPh>
    <rPh sb="69" eb="70">
      <t>オコナ</t>
    </rPh>
    <rPh sb="76" eb="78">
      <t>トウロク</t>
    </rPh>
    <rPh sb="79" eb="80">
      <t>ウ</t>
    </rPh>
    <rPh sb="92" eb="94">
      <t>バアイ</t>
    </rPh>
    <rPh sb="96" eb="98">
      <t>トウロク</t>
    </rPh>
    <rPh sb="102" eb="104">
      <t>センタク</t>
    </rPh>
    <rPh sb="112" eb="114">
      <t>ドウホウ</t>
    </rPh>
    <rPh sb="115" eb="117">
      <t>ヘンコウ</t>
    </rPh>
    <rPh sb="117" eb="119">
      <t>トウロク</t>
    </rPh>
    <rPh sb="120" eb="121">
      <t>ウ</t>
    </rPh>
    <rPh sb="123" eb="125">
      <t>バアイ</t>
    </rPh>
    <rPh sb="137" eb="139">
      <t>バアイ</t>
    </rPh>
    <rPh sb="141" eb="143">
      <t>ドウヨウ</t>
    </rPh>
    <rPh sb="144" eb="146">
      <t>センタク</t>
    </rPh>
    <phoneticPr fontId="1"/>
  </si>
  <si>
    <t>※Target保振サイトで御提出される場合
　・押印は不要です。
　・届出事項変更時は商号又は名称のみ御記入ください。</t>
    <phoneticPr fontId="1"/>
  </si>
  <si>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・当機構の個人情報保護に関する事項は、ホームページに掲載されておりますので、適宜御参照ください。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</si>
</sst>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0"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5"/>
      <color theme="1"/>
      <name val="游ゴシック"/>
      <family val="2"/>
      <charset val="128"/>
      <scheme val="minor"/>
    </font>
    <font>
      <sz val="9"/>
      <color theme="1"/>
      <name val="游ゴシック"/>
      <family val="2"/>
      <charset val="128"/>
      <scheme val="minor"/>
    </font>
    <font>
      <sz val="20"/>
      <color theme="1"/>
      <name val="游ゴシック"/>
      <family val="2"/>
      <charset val="128"/>
      <scheme val="minor"/>
    </font>
    <font>
      <sz val="12"/>
      <color theme="1"/>
      <name val="游ゴシック"/>
      <family val="2"/>
      <charset val="128"/>
      <scheme val="minor"/>
    </font>
    <font>
      <sz val="9"/>
      <name val="游ゴシック"/>
      <family val="2"/>
      <charset val="128"/>
      <scheme val="minor"/>
    </font>
    <font>
      <sz val="9"/>
      <name val="游ゴシック"/>
      <family val="3"/>
      <charset val="128"/>
      <scheme val="minor"/>
    </font>
    <font>
      <sz val="9"/>
      <color rgb="FFFF0000"/>
      <name val="游ゴシック"/>
      <family val="2"/>
      <charset val="128"/>
      <scheme val="minor"/>
    </font>
    <font>
      <sz val="8"/>
      <color theme="1"/>
      <name val="游ゴシック"/>
      <family val="3"/>
      <charset val="128"/>
      <scheme val="minor"/>
    </font>
    <font>
      <sz val="8"/>
      <name val="游ゴシック"/>
      <family val="3"/>
      <charset val="128"/>
      <scheme val="minor"/>
    </font>
    <font>
      <sz val="8"/>
      <color theme="1"/>
      <name val="游ゴシック"/>
      <family val="2"/>
      <charset val="128"/>
      <scheme val="minor"/>
    </font>
    <font>
      <sz val="11"/>
      <color theme="1"/>
      <name val="游ゴシック"/>
      <family val="2"/>
      <scheme val="minor"/>
    </font>
    <font>
      <sz val="11"/>
      <name val="ＭＳ Ｐゴシック"/>
      <family val="3"/>
      <charset val="128"/>
    </font>
    <font>
      <u/>
      <sz val="11"/>
      <color theme="10"/>
      <name val="游ゴシック"/>
      <family val="2"/>
      <scheme val="minor"/>
    </font>
    <font>
      <sz val="9"/>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游ゴシック"/>
      <family val="2"/>
      <charset val="128"/>
      <scheme val="minor"/>
    </font>
    <font>
      <sz val="11"/>
      <name val="游ゴシック"/>
      <family val="3"/>
      <charset val="128"/>
      <scheme val="minor"/>
    </font>
    <font>
      <sz val="6"/>
      <name val="游ゴシック"/>
      <family val="3"/>
      <charset val="128"/>
      <scheme val="minor"/>
    </font>
    <font>
      <u/>
      <sz val="11"/>
      <color theme="10"/>
      <name val="游ゴシック"/>
      <family val="2"/>
      <charset val="128"/>
      <scheme val="minor"/>
    </font>
    <font>
      <strike/>
      <sz val="11"/>
      <color rgb="FFFF0000"/>
      <name val="游ゴシック"/>
      <family val="3"/>
      <charset val="128"/>
      <scheme val="minor"/>
    </font>
    <font>
      <sz val="12"/>
      <name val="游ゴシック"/>
      <family val="3"/>
      <charset val="128"/>
      <scheme val="minor"/>
    </font>
    <font>
      <u/>
      <sz val="11"/>
      <name val="游ゴシック"/>
      <family val="3"/>
      <charset val="128"/>
      <scheme val="minor"/>
    </font>
    <font>
      <b/>
      <sz val="11"/>
      <color rgb="FFFF0000"/>
      <name val="游ゴシック"/>
      <family val="3"/>
      <charset val="128"/>
      <scheme val="minor"/>
    </font>
    <font>
      <strike/>
      <sz val="11"/>
      <name val="游ゴシック"/>
      <family val="3"/>
      <charset val="128"/>
      <scheme val="minor"/>
    </font>
    <font>
      <sz val="11"/>
      <color rgb="FFFF0000"/>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s>
  <borders count="147">
    <border>
      <left/>
      <right/>
      <top/>
      <bottom/>
      <diagonal/>
    </border>
    <border>
      <left style="thin">
        <color indexed="64"/>
      </left>
      <right style="thin">
        <color auto="1"/>
      </right>
      <top/>
      <bottom style="thin">
        <color auto="1"/>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auto="1"/>
      </bottom>
      <diagonal/>
    </border>
    <border>
      <left style="thin">
        <color indexed="64"/>
      </left>
      <right/>
      <top/>
      <bottom/>
      <diagonal/>
    </border>
    <border>
      <left/>
      <right style="thin">
        <color auto="1"/>
      </right>
      <top/>
      <bottom/>
      <diagonal/>
    </border>
    <border>
      <left style="thin">
        <color indexed="64"/>
      </left>
      <right/>
      <top style="thin">
        <color indexed="64"/>
      </top>
      <bottom style="hair">
        <color indexed="64"/>
      </bottom>
      <diagonal/>
    </border>
    <border>
      <left/>
      <right style="dotted">
        <color indexed="64"/>
      </right>
      <top/>
      <bottom style="thin">
        <color indexed="64"/>
      </bottom>
      <diagonal/>
    </border>
    <border>
      <left/>
      <right/>
      <top style="thin">
        <color indexed="64"/>
      </top>
      <bottom style="hair">
        <color indexed="64"/>
      </bottom>
      <diagonal/>
    </border>
    <border>
      <left/>
      <right style="dotted">
        <color auto="1"/>
      </right>
      <top style="thin">
        <color indexed="64"/>
      </top>
      <bottom style="hair">
        <color indexed="64"/>
      </bottom>
      <diagonal/>
    </border>
    <border>
      <left style="dotted">
        <color auto="1"/>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auto="1"/>
      </bottom>
      <diagonal/>
    </border>
    <border>
      <left/>
      <right style="medium">
        <color indexed="64"/>
      </right>
      <top style="medium">
        <color indexed="64"/>
      </top>
      <bottom style="thin">
        <color indexed="64"/>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auto="1"/>
      </right>
      <top style="thin">
        <color indexed="64"/>
      </top>
      <bottom style="dotted">
        <color indexed="64"/>
      </bottom>
      <diagonal/>
    </border>
    <border>
      <left style="double">
        <color rgb="FFFF0000"/>
      </left>
      <right style="double">
        <color rgb="FFFF0000"/>
      </right>
      <top style="double">
        <color rgb="FFFF0000"/>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medium">
        <color indexed="64"/>
      </left>
      <right style="thin">
        <color indexed="64"/>
      </right>
      <top style="dotted">
        <color indexed="64"/>
      </top>
      <bottom style="double">
        <color indexed="64"/>
      </bottom>
      <diagonal/>
    </border>
    <border>
      <left style="double">
        <color rgb="FFFF0000"/>
      </left>
      <right style="double">
        <color rgb="FFFF0000"/>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thin">
        <color indexed="64"/>
      </right>
      <top style="dotted">
        <color indexed="64"/>
      </top>
      <bottom style="double">
        <color indexed="64"/>
      </bottom>
      <diagonal/>
    </border>
    <border>
      <left style="thin">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double">
        <color rgb="FFFF0000"/>
      </left>
      <right style="double">
        <color rgb="FFFF0000"/>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style="double">
        <color rgb="FFFF0000"/>
      </left>
      <right style="double">
        <color rgb="FFFF0000"/>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double">
        <color rgb="FFFF0000"/>
      </left>
      <right style="double">
        <color rgb="FFFF0000"/>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rgb="FFFF0000"/>
      </left>
      <right style="double">
        <color rgb="FFFF0000"/>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double">
        <color rgb="FFFF0000"/>
      </left>
      <right style="double">
        <color rgb="FFFF0000"/>
      </right>
      <top style="hair">
        <color indexed="64"/>
      </top>
      <bottom style="double">
        <color rgb="FFFF0000"/>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6">
    <xf numFmtId="0" fontId="0" fillId="0" borderId="0">
      <alignment vertical="center"/>
    </xf>
    <xf numFmtId="0" fontId="13" fillId="0" borderId="0"/>
    <xf numFmtId="0" fontId="14" fillId="0" borderId="0"/>
    <xf numFmtId="0" fontId="15" fillId="0" borderId="0" applyNumberFormat="0" applyFill="0" applyBorder="0" applyAlignment="0" applyProtection="0"/>
    <xf numFmtId="0" fontId="13" fillId="0" borderId="0"/>
    <xf numFmtId="0" fontId="22" fillId="0" borderId="0" applyNumberFormat="0" applyFill="0" applyBorder="0" applyAlignment="0" applyProtection="0">
      <alignment vertical="center"/>
    </xf>
  </cellStyleXfs>
  <cellXfs count="412">
    <xf numFmtId="0" fontId="0" fillId="0" borderId="0" xfId="0">
      <alignment vertical="center"/>
    </xf>
    <xf numFmtId="0" fontId="8" fillId="0" borderId="0" xfId="0" applyFont="1">
      <alignment vertical="center"/>
    </xf>
    <xf numFmtId="0" fontId="19" fillId="0" borderId="0" xfId="0" applyFont="1">
      <alignment vertical="center"/>
    </xf>
    <xf numFmtId="0" fontId="19" fillId="0" borderId="0" xfId="0" applyFont="1" applyAlignment="1">
      <alignment vertical="center" shrinkToFit="1"/>
    </xf>
    <xf numFmtId="0" fontId="19" fillId="0" borderId="0" xfId="0" applyFont="1" applyAlignment="1">
      <alignment horizontal="center" vertical="center"/>
    </xf>
    <xf numFmtId="176" fontId="19" fillId="0" borderId="0" xfId="0" applyNumberFormat="1"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vertical="center" wrapText="1"/>
    </xf>
    <xf numFmtId="0" fontId="20" fillId="0" borderId="0" xfId="0" applyFont="1" applyAlignment="1">
      <alignment horizontal="left" vertical="center"/>
    </xf>
    <xf numFmtId="0" fontId="0" fillId="0" borderId="0" xfId="0" applyAlignment="1">
      <alignment vertical="center"/>
    </xf>
    <xf numFmtId="0" fontId="0" fillId="0" borderId="0" xfId="0" applyBorder="1">
      <alignment vertical="center"/>
    </xf>
    <xf numFmtId="0" fontId="0" fillId="2" borderId="25" xfId="0" applyFill="1" applyBorder="1" applyAlignment="1">
      <alignment horizontal="center" vertical="center"/>
    </xf>
    <xf numFmtId="0" fontId="0" fillId="2" borderId="26" xfId="0" applyFill="1" applyBorder="1" applyAlignment="1">
      <alignment vertical="center"/>
    </xf>
    <xf numFmtId="0" fontId="0" fillId="2" borderId="27" xfId="0" applyFill="1" applyBorder="1" applyAlignment="1">
      <alignment vertical="center"/>
    </xf>
    <xf numFmtId="0" fontId="0" fillId="2" borderId="29" xfId="0" applyFill="1" applyBorder="1" applyAlignment="1">
      <alignment vertical="center"/>
    </xf>
    <xf numFmtId="0" fontId="20" fillId="2" borderId="30" xfId="0" applyFont="1" applyFill="1" applyBorder="1" applyAlignment="1">
      <alignment horizontal="center" vertical="center"/>
    </xf>
    <xf numFmtId="0" fontId="20" fillId="2" borderId="31" xfId="0" applyFont="1" applyFill="1" applyBorder="1" applyAlignment="1">
      <alignment horizontal="center" vertical="center" shrinkToFit="1"/>
    </xf>
    <xf numFmtId="0" fontId="20" fillId="2" borderId="32" xfId="0" applyFont="1" applyFill="1" applyBorder="1" applyAlignment="1">
      <alignment horizontal="center" vertical="center"/>
    </xf>
    <xf numFmtId="0" fontId="20" fillId="2" borderId="33" xfId="0" applyFont="1" applyFill="1" applyBorder="1" applyAlignment="1">
      <alignment horizontal="center" vertical="center"/>
    </xf>
    <xf numFmtId="176" fontId="20" fillId="2" borderId="30" xfId="0" applyNumberFormat="1" applyFont="1" applyFill="1" applyBorder="1" applyAlignment="1">
      <alignment horizontal="center" vertical="center"/>
    </xf>
    <xf numFmtId="0" fontId="20" fillId="2" borderId="31" xfId="0" applyFont="1" applyFill="1" applyBorder="1" applyAlignment="1">
      <alignment horizontal="center" vertical="center"/>
    </xf>
    <xf numFmtId="0" fontId="20" fillId="2" borderId="34" xfId="0" applyFont="1" applyFill="1" applyBorder="1" applyAlignment="1">
      <alignment horizontal="center" vertical="center"/>
    </xf>
    <xf numFmtId="0" fontId="20" fillId="2" borderId="35"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8" fillId="2" borderId="41" xfId="0" applyFont="1" applyFill="1" applyBorder="1" applyAlignment="1">
      <alignment horizontal="center" vertical="center"/>
    </xf>
    <xf numFmtId="0" fontId="8" fillId="2" borderId="42" xfId="0" applyFont="1" applyFill="1" applyBorder="1" applyAlignment="1">
      <alignment horizontal="left" vertical="center" shrinkToFit="1"/>
    </xf>
    <xf numFmtId="0" fontId="8" fillId="2" borderId="43" xfId="0" applyFont="1" applyFill="1" applyBorder="1" applyAlignment="1">
      <alignment horizontal="left" vertical="center" wrapText="1"/>
    </xf>
    <xf numFmtId="0" fontId="8" fillId="2" borderId="44" xfId="0" applyFont="1" applyFill="1" applyBorder="1" applyAlignment="1">
      <alignment horizontal="center" vertical="center" wrapText="1"/>
    </xf>
    <xf numFmtId="176" fontId="8" fillId="2" borderId="41" xfId="0" applyNumberFormat="1" applyFont="1" applyFill="1" applyBorder="1" applyAlignment="1">
      <alignment horizontal="center" vertical="center" wrapText="1"/>
    </xf>
    <xf numFmtId="0" fontId="8" fillId="2" borderId="41"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8" fillId="2" borderId="45" xfId="0" applyFont="1" applyFill="1" applyBorder="1" applyAlignment="1">
      <alignment horizontal="left" vertical="center" wrapText="1"/>
    </xf>
    <xf numFmtId="0" fontId="8" fillId="2" borderId="46" xfId="0" applyFont="1" applyFill="1" applyBorder="1" applyAlignment="1">
      <alignment horizontal="left" vertical="center" wrapText="1"/>
    </xf>
    <xf numFmtId="0" fontId="8" fillId="2" borderId="44" xfId="0" applyFont="1" applyFill="1" applyBorder="1" applyAlignment="1">
      <alignment horizontal="left" vertical="center" wrapText="1"/>
    </xf>
    <xf numFmtId="0" fontId="8" fillId="2" borderId="41" xfId="0" applyFont="1" applyFill="1" applyBorder="1" applyAlignment="1">
      <alignment horizontal="left" vertical="center"/>
    </xf>
    <xf numFmtId="0" fontId="8" fillId="2" borderId="47"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41"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20" fillId="0" borderId="52" xfId="0" applyFont="1" applyFill="1" applyBorder="1">
      <alignment vertical="center"/>
    </xf>
    <xf numFmtId="0" fontId="20" fillId="0" borderId="53" xfId="0" applyFont="1" applyFill="1" applyBorder="1" applyAlignment="1">
      <alignment vertical="center" shrinkToFit="1"/>
    </xf>
    <xf numFmtId="0" fontId="20" fillId="0" borderId="54" xfId="0" applyFont="1" applyFill="1" applyBorder="1" applyAlignment="1">
      <alignment horizontal="center" vertical="center"/>
    </xf>
    <xf numFmtId="0" fontId="20" fillId="0" borderId="55" xfId="0" applyFont="1" applyFill="1" applyBorder="1" applyAlignment="1">
      <alignment horizontal="center" vertical="center"/>
    </xf>
    <xf numFmtId="176" fontId="20" fillId="0" borderId="52" xfId="0" applyNumberFormat="1" applyFont="1" applyFill="1" applyBorder="1" applyAlignment="1">
      <alignment horizontal="center" vertical="center"/>
    </xf>
    <xf numFmtId="0" fontId="20" fillId="0" borderId="53" xfId="0" applyFont="1" applyFill="1" applyBorder="1">
      <alignment vertical="center"/>
    </xf>
    <xf numFmtId="0" fontId="20" fillId="0" borderId="56" xfId="0" applyFont="1" applyFill="1" applyBorder="1" applyAlignment="1">
      <alignment horizontal="right" vertical="center"/>
    </xf>
    <xf numFmtId="0" fontId="20" fillId="0" borderId="57" xfId="0" applyFont="1" applyFill="1" applyBorder="1" applyAlignment="1">
      <alignment horizontal="left" vertical="center" wrapText="1"/>
    </xf>
    <xf numFmtId="0" fontId="20" fillId="0" borderId="55" xfId="0" applyFont="1" applyFill="1" applyBorder="1" applyAlignment="1">
      <alignment horizontal="left" vertical="center"/>
    </xf>
    <xf numFmtId="0" fontId="20" fillId="0" borderId="53" xfId="0" applyFont="1" applyFill="1" applyBorder="1" applyAlignment="1">
      <alignment vertical="center" wrapText="1"/>
    </xf>
    <xf numFmtId="0" fontId="20" fillId="0" borderId="58" xfId="0" applyFont="1" applyFill="1" applyBorder="1" applyAlignment="1">
      <alignment horizontal="center" vertical="center"/>
    </xf>
    <xf numFmtId="0" fontId="20" fillId="0" borderId="59" xfId="0" applyFont="1" applyFill="1" applyBorder="1" applyAlignment="1">
      <alignment horizontal="center" vertical="center"/>
    </xf>
    <xf numFmtId="0" fontId="20" fillId="0" borderId="60" xfId="0" applyFont="1" applyFill="1" applyBorder="1" applyAlignment="1">
      <alignment horizontal="center" vertical="center"/>
    </xf>
    <xf numFmtId="0" fontId="20" fillId="0" borderId="61" xfId="0" applyFont="1" applyFill="1" applyBorder="1" applyAlignment="1">
      <alignment horizontal="center" vertical="center"/>
    </xf>
    <xf numFmtId="0" fontId="20" fillId="0" borderId="52" xfId="5" applyFont="1" applyFill="1" applyBorder="1" applyAlignment="1">
      <alignment vertical="center" wrapText="1"/>
    </xf>
    <xf numFmtId="0" fontId="20" fillId="0" borderId="54" xfId="0" applyFont="1" applyFill="1" applyBorder="1" applyAlignment="1">
      <alignment horizontal="left" vertical="center" wrapText="1"/>
    </xf>
    <xf numFmtId="0" fontId="20" fillId="0" borderId="0" xfId="0" applyFont="1" applyFill="1">
      <alignment vertical="center"/>
    </xf>
    <xf numFmtId="0" fontId="20" fillId="0" borderId="62" xfId="0" applyFont="1" applyFill="1" applyBorder="1">
      <alignment vertical="center"/>
    </xf>
    <xf numFmtId="0" fontId="20" fillId="0" borderId="63" xfId="0" applyFont="1" applyFill="1" applyBorder="1" applyAlignment="1">
      <alignment vertical="center" shrinkToFit="1"/>
    </xf>
    <xf numFmtId="0" fontId="20" fillId="0" borderId="64" xfId="0" applyFont="1" applyFill="1" applyBorder="1" applyAlignment="1">
      <alignment horizontal="center" vertical="center"/>
    </xf>
    <xf numFmtId="0" fontId="20" fillId="0" borderId="65" xfId="0" applyFont="1" applyFill="1" applyBorder="1" applyAlignment="1">
      <alignment horizontal="center" vertical="center"/>
    </xf>
    <xf numFmtId="176" fontId="20" fillId="0" borderId="62" xfId="0" applyNumberFormat="1" applyFont="1" applyFill="1" applyBorder="1" applyAlignment="1">
      <alignment horizontal="center" vertical="center"/>
    </xf>
    <xf numFmtId="0" fontId="20" fillId="0" borderId="63" xfId="0" applyFont="1" applyFill="1" applyBorder="1">
      <alignment vertical="center"/>
    </xf>
    <xf numFmtId="0" fontId="20" fillId="0" borderId="66" xfId="0" applyFont="1" applyFill="1" applyBorder="1" applyAlignment="1">
      <alignment horizontal="right" vertical="center"/>
    </xf>
    <xf numFmtId="0" fontId="20" fillId="0" borderId="67" xfId="0" applyFont="1" applyFill="1" applyBorder="1" applyAlignment="1">
      <alignment horizontal="left" vertical="center" wrapText="1"/>
    </xf>
    <xf numFmtId="0" fontId="20" fillId="0" borderId="65" xfId="0" applyFont="1" applyFill="1" applyBorder="1" applyAlignment="1">
      <alignment horizontal="left" vertical="center"/>
    </xf>
    <xf numFmtId="0" fontId="20" fillId="0" borderId="63" xfId="0" applyFont="1" applyFill="1" applyBorder="1" applyAlignment="1">
      <alignment vertical="center" wrapText="1"/>
    </xf>
    <xf numFmtId="0" fontId="20" fillId="0" borderId="68" xfId="0" applyFont="1" applyFill="1" applyBorder="1" applyAlignment="1">
      <alignment horizontal="center" vertical="center"/>
    </xf>
    <xf numFmtId="0" fontId="20" fillId="0" borderId="69" xfId="0" applyFont="1" applyFill="1" applyBorder="1" applyAlignment="1">
      <alignment horizontal="center" vertical="center"/>
    </xf>
    <xf numFmtId="0" fontId="20" fillId="0" borderId="70" xfId="0" applyFont="1" applyFill="1" applyBorder="1" applyAlignment="1">
      <alignment horizontal="center" vertical="center"/>
    </xf>
    <xf numFmtId="0" fontId="20" fillId="0" borderId="71" xfId="0" applyFont="1" applyFill="1" applyBorder="1" applyAlignment="1">
      <alignment horizontal="center" vertical="center"/>
    </xf>
    <xf numFmtId="0" fontId="20" fillId="0" borderId="62" xfId="5" applyFont="1" applyFill="1" applyBorder="1" applyAlignment="1">
      <alignment vertical="center" wrapText="1"/>
    </xf>
    <xf numFmtId="0" fontId="20" fillId="0" borderId="72" xfId="0" applyFont="1" applyFill="1" applyBorder="1" applyAlignment="1">
      <alignment horizontal="center" vertical="center"/>
    </xf>
    <xf numFmtId="0" fontId="20" fillId="0" borderId="64" xfId="0" applyFont="1" applyFill="1" applyBorder="1" applyAlignment="1">
      <alignment horizontal="left" vertical="center" wrapText="1"/>
    </xf>
    <xf numFmtId="0" fontId="20" fillId="0" borderId="73" xfId="0" applyFont="1" applyFill="1" applyBorder="1" applyAlignment="1">
      <alignment vertical="center" shrinkToFit="1"/>
    </xf>
    <xf numFmtId="0" fontId="20" fillId="0" borderId="74" xfId="0" applyFont="1" applyFill="1" applyBorder="1" applyAlignment="1">
      <alignment vertical="center" shrinkToFit="1"/>
    </xf>
    <xf numFmtId="0" fontId="20" fillId="0" borderId="72" xfId="0" applyFont="1" applyFill="1" applyBorder="1" applyAlignment="1">
      <alignment horizontal="center" vertical="center" shrinkToFit="1"/>
    </xf>
    <xf numFmtId="0" fontId="20" fillId="0" borderId="75" xfId="0" applyFont="1" applyFill="1" applyBorder="1" applyAlignment="1">
      <alignment horizontal="center" vertical="center" shrinkToFit="1"/>
    </xf>
    <xf numFmtId="176" fontId="20" fillId="0" borderId="73" xfId="0" applyNumberFormat="1" applyFont="1" applyFill="1" applyBorder="1" applyAlignment="1">
      <alignment horizontal="center" vertical="center" shrinkToFit="1"/>
    </xf>
    <xf numFmtId="0" fontId="20" fillId="0" borderId="76" xfId="0" applyFont="1" applyFill="1" applyBorder="1" applyAlignment="1">
      <alignment horizontal="right" vertical="center" shrinkToFit="1"/>
    </xf>
    <xf numFmtId="0" fontId="20" fillId="0" borderId="77" xfId="0" applyFont="1" applyFill="1" applyBorder="1" applyAlignment="1">
      <alignment horizontal="left" vertical="center" wrapText="1" shrinkToFit="1"/>
    </xf>
    <xf numFmtId="0" fontId="20" fillId="0" borderId="75" xfId="0" applyFont="1" applyFill="1" applyBorder="1" applyAlignment="1">
      <alignment horizontal="left" vertical="center" shrinkToFit="1"/>
    </xf>
    <xf numFmtId="0" fontId="20" fillId="0" borderId="74" xfId="0" applyFont="1" applyFill="1" applyBorder="1" applyAlignment="1">
      <alignment vertical="center" wrapText="1" shrinkToFit="1"/>
    </xf>
    <xf numFmtId="0" fontId="20" fillId="0" borderId="78" xfId="0" applyFont="1" applyFill="1" applyBorder="1" applyAlignment="1">
      <alignment horizontal="center" vertical="center" shrinkToFit="1"/>
    </xf>
    <xf numFmtId="0" fontId="20" fillId="0" borderId="79" xfId="0" applyFont="1" applyFill="1" applyBorder="1" applyAlignment="1">
      <alignment horizontal="center" vertical="center" shrinkToFit="1"/>
    </xf>
    <xf numFmtId="0" fontId="20" fillId="0" borderId="80" xfId="0" applyFont="1" applyFill="1" applyBorder="1" applyAlignment="1">
      <alignment horizontal="center" vertical="center" shrinkToFit="1"/>
    </xf>
    <xf numFmtId="0" fontId="20" fillId="0" borderId="81" xfId="0" applyFont="1" applyFill="1" applyBorder="1" applyAlignment="1">
      <alignment horizontal="center" vertical="center" shrinkToFit="1"/>
    </xf>
    <xf numFmtId="0" fontId="20" fillId="0" borderId="73" xfId="5" applyFont="1" applyFill="1" applyBorder="1" applyAlignment="1">
      <alignment vertical="center" wrapText="1" shrinkToFit="1"/>
    </xf>
    <xf numFmtId="0" fontId="20" fillId="0" borderId="72" xfId="0" applyFont="1" applyFill="1" applyBorder="1" applyAlignment="1">
      <alignment horizontal="left" vertical="center" wrapText="1" shrinkToFit="1"/>
    </xf>
    <xf numFmtId="0" fontId="20" fillId="0" borderId="0" xfId="0" applyFont="1" applyFill="1" applyAlignment="1">
      <alignment vertical="center" shrinkToFit="1"/>
    </xf>
    <xf numFmtId="0" fontId="20" fillId="0" borderId="62" xfId="0" applyFont="1" applyFill="1" applyBorder="1" applyAlignment="1">
      <alignment vertical="center" shrinkToFit="1"/>
    </xf>
    <xf numFmtId="0" fontId="20" fillId="0" borderId="64" xfId="0" applyFont="1" applyFill="1" applyBorder="1" applyAlignment="1">
      <alignment horizontal="center" vertical="center" shrinkToFit="1"/>
    </xf>
    <xf numFmtId="0" fontId="20" fillId="0" borderId="65" xfId="0" applyFont="1" applyFill="1" applyBorder="1" applyAlignment="1">
      <alignment horizontal="center" vertical="center" shrinkToFit="1"/>
    </xf>
    <xf numFmtId="176" fontId="20" fillId="0" borderId="62" xfId="0" applyNumberFormat="1" applyFont="1" applyFill="1" applyBorder="1" applyAlignment="1">
      <alignment horizontal="center" vertical="center" shrinkToFit="1"/>
    </xf>
    <xf numFmtId="0" fontId="20" fillId="0" borderId="66" xfId="0" applyFont="1" applyFill="1" applyBorder="1" applyAlignment="1">
      <alignment horizontal="right" vertical="center" shrinkToFit="1"/>
    </xf>
    <xf numFmtId="0" fontId="20" fillId="0" borderId="67" xfId="0" applyFont="1" applyFill="1" applyBorder="1" applyAlignment="1">
      <alignment horizontal="left" vertical="center" wrapText="1" shrinkToFit="1"/>
    </xf>
    <xf numFmtId="0" fontId="20" fillId="0" borderId="65" xfId="0" applyFont="1" applyFill="1" applyBorder="1" applyAlignment="1">
      <alignment horizontal="left" vertical="center" shrinkToFit="1"/>
    </xf>
    <xf numFmtId="0" fontId="20" fillId="0" borderId="63" xfId="0" applyFont="1" applyFill="1" applyBorder="1" applyAlignment="1">
      <alignment vertical="center" wrapText="1" shrinkToFit="1"/>
    </xf>
    <xf numFmtId="0" fontId="20" fillId="0" borderId="68" xfId="0" applyFont="1" applyFill="1" applyBorder="1" applyAlignment="1">
      <alignment horizontal="center" vertical="center" shrinkToFit="1"/>
    </xf>
    <xf numFmtId="0" fontId="20" fillId="0" borderId="69" xfId="0" applyFont="1" applyFill="1" applyBorder="1" applyAlignment="1">
      <alignment horizontal="center" vertical="center" shrinkToFit="1"/>
    </xf>
    <xf numFmtId="0" fontId="20" fillId="0" borderId="70" xfId="0" applyFont="1" applyFill="1" applyBorder="1" applyAlignment="1">
      <alignment horizontal="center" vertical="center" shrinkToFit="1"/>
    </xf>
    <xf numFmtId="0" fontId="20" fillId="0" borderId="71" xfId="0" applyFont="1" applyFill="1" applyBorder="1" applyAlignment="1">
      <alignment horizontal="center" vertical="center" shrinkToFit="1"/>
    </xf>
    <xf numFmtId="0" fontId="20" fillId="0" borderId="62" xfId="5" applyFont="1" applyFill="1" applyBorder="1" applyAlignment="1">
      <alignment vertical="center" wrapText="1" shrinkToFit="1"/>
    </xf>
    <xf numFmtId="0" fontId="20" fillId="0" borderId="64" xfId="0" applyFont="1" applyFill="1" applyBorder="1" applyAlignment="1">
      <alignment horizontal="left" vertical="center" wrapText="1" shrinkToFit="1"/>
    </xf>
    <xf numFmtId="0" fontId="20" fillId="0" borderId="62" xfId="0" applyFont="1" applyFill="1" applyBorder="1" applyAlignment="1">
      <alignment vertical="center" wrapText="1" shrinkToFit="1"/>
    </xf>
    <xf numFmtId="0" fontId="25" fillId="0" borderId="62" xfId="5" applyFont="1" applyFill="1" applyBorder="1" applyAlignment="1">
      <alignment vertical="center" wrapText="1" shrinkToFit="1"/>
    </xf>
    <xf numFmtId="0" fontId="20" fillId="4" borderId="63" xfId="0" applyFont="1" applyFill="1" applyBorder="1" applyAlignment="1">
      <alignment vertical="center" wrapText="1" shrinkToFit="1"/>
    </xf>
    <xf numFmtId="0" fontId="20" fillId="0" borderId="82" xfId="0" applyFont="1" applyFill="1" applyBorder="1" applyAlignment="1">
      <alignment vertical="center" wrapText="1" shrinkToFit="1"/>
    </xf>
    <xf numFmtId="0" fontId="20" fillId="0" borderId="82" xfId="0" applyFont="1" applyFill="1" applyBorder="1" applyAlignment="1">
      <alignment vertical="center" shrinkToFit="1"/>
    </xf>
    <xf numFmtId="14" fontId="20" fillId="0" borderId="66" xfId="0" applyNumberFormat="1" applyFont="1" applyFill="1" applyBorder="1" applyAlignment="1">
      <alignment horizontal="right" vertical="center" shrinkToFit="1"/>
    </xf>
    <xf numFmtId="14" fontId="20" fillId="0" borderId="67" xfId="0" applyNumberFormat="1" applyFont="1" applyFill="1" applyBorder="1" applyAlignment="1">
      <alignment horizontal="left" vertical="center" wrapText="1" shrinkToFit="1"/>
    </xf>
    <xf numFmtId="14" fontId="20" fillId="0" borderId="64" xfId="0" applyNumberFormat="1" applyFont="1" applyFill="1" applyBorder="1" applyAlignment="1">
      <alignment horizontal="left" vertical="center" wrapText="1" shrinkToFit="1"/>
    </xf>
    <xf numFmtId="0" fontId="20" fillId="0" borderId="83" xfId="0" applyFont="1" applyFill="1" applyBorder="1" applyAlignment="1">
      <alignment vertical="center" shrinkToFit="1"/>
    </xf>
    <xf numFmtId="0" fontId="20" fillId="0" borderId="84" xfId="0" applyFont="1" applyFill="1" applyBorder="1" applyAlignment="1">
      <alignment horizontal="center" vertical="center" shrinkToFit="1"/>
    </xf>
    <xf numFmtId="0" fontId="20" fillId="0" borderId="85" xfId="0" applyFont="1" applyFill="1" applyBorder="1" applyAlignment="1">
      <alignment horizontal="center" vertical="center" shrinkToFit="1"/>
    </xf>
    <xf numFmtId="176" fontId="20" fillId="0" borderId="82" xfId="0" applyNumberFormat="1" applyFont="1" applyFill="1" applyBorder="1" applyAlignment="1">
      <alignment horizontal="center" vertical="center" shrinkToFit="1"/>
    </xf>
    <xf numFmtId="14" fontId="20" fillId="0" borderId="86" xfId="0" applyNumberFormat="1" applyFont="1" applyFill="1" applyBorder="1" applyAlignment="1">
      <alignment horizontal="right" vertical="center" shrinkToFit="1"/>
    </xf>
    <xf numFmtId="14" fontId="20" fillId="0" borderId="87" xfId="0" applyNumberFormat="1" applyFont="1" applyFill="1" applyBorder="1" applyAlignment="1">
      <alignment horizontal="left" vertical="center" wrapText="1" shrinkToFit="1"/>
    </xf>
    <xf numFmtId="0" fontId="20" fillId="0" borderId="85" xfId="0" applyFont="1" applyFill="1" applyBorder="1" applyAlignment="1">
      <alignment horizontal="left" vertical="center" shrinkToFit="1"/>
    </xf>
    <xf numFmtId="0" fontId="20" fillId="0" borderId="83" xfId="0" applyFont="1" applyFill="1" applyBorder="1" applyAlignment="1">
      <alignment vertical="center" wrapText="1" shrinkToFit="1"/>
    </xf>
    <xf numFmtId="0" fontId="20" fillId="0" borderId="88" xfId="0" applyFont="1" applyFill="1" applyBorder="1" applyAlignment="1">
      <alignment horizontal="center" vertical="center" shrinkToFit="1"/>
    </xf>
    <xf numFmtId="0" fontId="20" fillId="0" borderId="89" xfId="0" applyFont="1" applyFill="1" applyBorder="1" applyAlignment="1">
      <alignment horizontal="center" vertical="center" shrinkToFit="1"/>
    </xf>
    <xf numFmtId="0" fontId="20" fillId="0" borderId="90" xfId="0" applyFont="1" applyFill="1" applyBorder="1" applyAlignment="1">
      <alignment horizontal="center" vertical="center" shrinkToFit="1"/>
    </xf>
    <xf numFmtId="0" fontId="20" fillId="0" borderId="91" xfId="0" applyFont="1" applyFill="1" applyBorder="1" applyAlignment="1">
      <alignment horizontal="center" vertical="center" shrinkToFit="1"/>
    </xf>
    <xf numFmtId="0" fontId="25" fillId="0" borderId="82" xfId="5" applyFont="1" applyFill="1" applyBorder="1" applyAlignment="1">
      <alignment vertical="center" wrapText="1" shrinkToFit="1"/>
    </xf>
    <xf numFmtId="14" fontId="20" fillId="0" borderId="84" xfId="0" applyNumberFormat="1" applyFont="1" applyFill="1" applyBorder="1" applyAlignment="1">
      <alignment horizontal="left" vertical="center" wrapText="1" shrinkToFit="1"/>
    </xf>
    <xf numFmtId="0" fontId="20" fillId="0" borderId="92" xfId="0" applyFont="1" applyFill="1" applyBorder="1">
      <alignment vertical="center"/>
    </xf>
    <xf numFmtId="0" fontId="20" fillId="0" borderId="93" xfId="0" applyFont="1" applyFill="1" applyBorder="1" applyAlignment="1">
      <alignment vertical="center" shrinkToFit="1"/>
    </xf>
    <xf numFmtId="0" fontId="20" fillId="0" borderId="94" xfId="0" applyFont="1" applyFill="1" applyBorder="1" applyAlignment="1">
      <alignment horizontal="center" vertical="center"/>
    </xf>
    <xf numFmtId="0" fontId="20" fillId="0" borderId="95" xfId="0" applyFont="1" applyFill="1" applyBorder="1" applyAlignment="1">
      <alignment horizontal="center" vertical="center"/>
    </xf>
    <xf numFmtId="176" fontId="20" fillId="0" borderId="92" xfId="0" applyNumberFormat="1" applyFont="1" applyFill="1" applyBorder="1" applyAlignment="1">
      <alignment horizontal="center" vertical="center"/>
    </xf>
    <xf numFmtId="0" fontId="20" fillId="0" borderId="93" xfId="0" applyFont="1" applyFill="1" applyBorder="1">
      <alignment vertical="center"/>
    </xf>
    <xf numFmtId="0" fontId="20" fillId="0" borderId="96" xfId="0" applyFont="1" applyFill="1" applyBorder="1" applyAlignment="1">
      <alignment horizontal="right" vertical="center"/>
    </xf>
    <xf numFmtId="0" fontId="20" fillId="0" borderId="97" xfId="0" applyFont="1" applyFill="1" applyBorder="1" applyAlignment="1">
      <alignment horizontal="left" vertical="center" wrapText="1"/>
    </xf>
    <xf numFmtId="0" fontId="20" fillId="0" borderId="95" xfId="0" applyFont="1" applyFill="1" applyBorder="1" applyAlignment="1">
      <alignment horizontal="left" vertical="center"/>
    </xf>
    <xf numFmtId="0" fontId="20" fillId="0" borderId="93" xfId="0" applyFont="1" applyFill="1" applyBorder="1" applyAlignment="1">
      <alignment vertical="center" wrapText="1"/>
    </xf>
    <xf numFmtId="0" fontId="20" fillId="0" borderId="98" xfId="0" applyFont="1" applyFill="1" applyBorder="1" applyAlignment="1">
      <alignment horizontal="center" vertical="center"/>
    </xf>
    <xf numFmtId="0" fontId="20" fillId="0" borderId="99" xfId="0" applyFont="1" applyFill="1" applyBorder="1" applyAlignment="1">
      <alignment horizontal="center" vertical="center"/>
    </xf>
    <xf numFmtId="0" fontId="20" fillId="0" borderId="100" xfId="0" applyFont="1" applyFill="1" applyBorder="1" applyAlignment="1">
      <alignment horizontal="center" vertical="center"/>
    </xf>
    <xf numFmtId="0" fontId="20" fillId="0" borderId="101" xfId="0" applyFont="1" applyFill="1" applyBorder="1" applyAlignment="1">
      <alignment horizontal="center" vertical="center"/>
    </xf>
    <xf numFmtId="0" fontId="20" fillId="0" borderId="92" xfId="5" applyFont="1" applyFill="1" applyBorder="1" applyAlignment="1">
      <alignment vertical="center" wrapText="1"/>
    </xf>
    <xf numFmtId="0" fontId="20" fillId="0" borderId="94" xfId="0" applyFont="1" applyFill="1" applyBorder="1" applyAlignment="1">
      <alignment horizontal="left" vertical="center" wrapText="1"/>
    </xf>
    <xf numFmtId="0" fontId="25" fillId="0" borderId="73" xfId="5" applyFont="1" applyFill="1" applyBorder="1" applyAlignment="1">
      <alignment vertical="center" wrapText="1" shrinkToFit="1"/>
    </xf>
    <xf numFmtId="0" fontId="20" fillId="0" borderId="62" xfId="0" quotePrefix="1" applyFont="1" applyFill="1" applyBorder="1" applyAlignment="1">
      <alignment vertical="center" shrinkToFit="1"/>
    </xf>
    <xf numFmtId="0" fontId="27" fillId="0" borderId="64" xfId="0" applyFont="1" applyFill="1" applyBorder="1" applyAlignment="1">
      <alignment horizontal="center" vertical="center" shrinkToFit="1"/>
    </xf>
    <xf numFmtId="0" fontId="20" fillId="0" borderId="102" xfId="0" applyFont="1" applyFill="1" applyBorder="1" applyAlignment="1">
      <alignment vertical="center" shrinkToFit="1"/>
    </xf>
    <xf numFmtId="0" fontId="20" fillId="0" borderId="103" xfId="0" applyFont="1" applyFill="1" applyBorder="1" applyAlignment="1">
      <alignment horizontal="center" vertical="center" shrinkToFit="1"/>
    </xf>
    <xf numFmtId="0" fontId="20" fillId="0" borderId="104" xfId="0" applyFont="1" applyFill="1" applyBorder="1" applyAlignment="1">
      <alignment horizontal="center" vertical="center" shrinkToFit="1"/>
    </xf>
    <xf numFmtId="176" fontId="20" fillId="0" borderId="102" xfId="0" applyNumberFormat="1" applyFont="1" applyFill="1" applyBorder="1" applyAlignment="1">
      <alignment horizontal="center" vertical="center" shrinkToFit="1"/>
    </xf>
    <xf numFmtId="0" fontId="20" fillId="0" borderId="105" xfId="0" applyFont="1" applyFill="1" applyBorder="1" applyAlignment="1">
      <alignment vertical="center" shrinkToFit="1"/>
    </xf>
    <xf numFmtId="14" fontId="20" fillId="0" borderId="106" xfId="0" applyNumberFormat="1" applyFont="1" applyFill="1" applyBorder="1" applyAlignment="1">
      <alignment horizontal="right" vertical="center" shrinkToFit="1"/>
    </xf>
    <xf numFmtId="0" fontId="20" fillId="0" borderId="104" xfId="0" applyFont="1" applyFill="1" applyBorder="1" applyAlignment="1">
      <alignment horizontal="left" vertical="center" shrinkToFit="1"/>
    </xf>
    <xf numFmtId="0" fontId="20" fillId="0" borderId="105" xfId="0" applyFont="1" applyFill="1" applyBorder="1" applyAlignment="1">
      <alignment vertical="center" wrapText="1" shrinkToFit="1"/>
    </xf>
    <xf numFmtId="0" fontId="20" fillId="0" borderId="107" xfId="0" applyFont="1" applyFill="1" applyBorder="1" applyAlignment="1">
      <alignment horizontal="center" vertical="center" shrinkToFit="1"/>
    </xf>
    <xf numFmtId="0" fontId="20" fillId="0" borderId="108" xfId="0" applyFont="1" applyFill="1" applyBorder="1" applyAlignment="1">
      <alignment horizontal="center" vertical="center" shrinkToFit="1"/>
    </xf>
    <xf numFmtId="0" fontId="20" fillId="0" borderId="109" xfId="0" applyFont="1" applyFill="1" applyBorder="1" applyAlignment="1">
      <alignment horizontal="center" vertical="center" shrinkToFit="1"/>
    </xf>
    <xf numFmtId="0" fontId="20" fillId="0" borderId="110" xfId="0" applyFont="1" applyFill="1" applyBorder="1" applyAlignment="1">
      <alignment horizontal="center" vertical="center" shrinkToFit="1"/>
    </xf>
    <xf numFmtId="0" fontId="20" fillId="0" borderId="102" xfId="0" applyFont="1" applyFill="1" applyBorder="1" applyAlignment="1">
      <alignment vertical="center" wrapText="1" shrinkToFit="1"/>
    </xf>
    <xf numFmtId="0" fontId="20" fillId="0" borderId="73" xfId="0" applyFont="1" applyFill="1" applyBorder="1" applyAlignment="1">
      <alignment vertical="center" wrapText="1" shrinkToFit="1"/>
    </xf>
    <xf numFmtId="0" fontId="20" fillId="0" borderId="87" xfId="0" applyFont="1" applyFill="1" applyBorder="1" applyAlignment="1">
      <alignment horizontal="left" vertical="center" wrapText="1" shrinkToFit="1"/>
    </xf>
    <xf numFmtId="0" fontId="20" fillId="0" borderId="84" xfId="0" applyFont="1" applyFill="1" applyBorder="1" applyAlignment="1">
      <alignment horizontal="left" vertical="center" wrapText="1" shrinkToFit="1"/>
    </xf>
    <xf numFmtId="0" fontId="20" fillId="0" borderId="82" xfId="5" applyFont="1" applyFill="1" applyBorder="1" applyAlignment="1">
      <alignment vertical="center" wrapText="1" shrinkToFit="1"/>
    </xf>
    <xf numFmtId="0" fontId="20" fillId="0" borderId="111" xfId="0" applyFont="1" applyFill="1" applyBorder="1" applyAlignment="1">
      <alignment horizontal="center" vertical="center" shrinkToFit="1"/>
    </xf>
    <xf numFmtId="0" fontId="20" fillId="0" borderId="62" xfId="0" applyFont="1" applyFill="1" applyBorder="1" applyAlignment="1">
      <alignment vertical="center" wrapText="1"/>
    </xf>
    <xf numFmtId="14" fontId="20" fillId="0" borderId="112" xfId="0" applyNumberFormat="1" applyFont="1" applyFill="1" applyBorder="1" applyAlignment="1">
      <alignment horizontal="left" vertical="center" wrapText="1" shrinkToFit="1"/>
    </xf>
    <xf numFmtId="14" fontId="20" fillId="0" borderId="103" xfId="0" applyNumberFormat="1" applyFont="1" applyFill="1" applyBorder="1" applyAlignment="1">
      <alignment horizontal="left" vertical="center" wrapText="1" shrinkToFit="1"/>
    </xf>
    <xf numFmtId="0" fontId="20" fillId="0" borderId="73" xfId="0" applyFont="1" applyFill="1" applyBorder="1">
      <alignment vertical="center"/>
    </xf>
    <xf numFmtId="0" fontId="20" fillId="0" borderId="75" xfId="0" applyFont="1" applyFill="1" applyBorder="1" applyAlignment="1">
      <alignment horizontal="center" vertical="center"/>
    </xf>
    <xf numFmtId="176" fontId="20" fillId="0" borderId="73" xfId="0" applyNumberFormat="1" applyFont="1" applyFill="1" applyBorder="1" applyAlignment="1">
      <alignment horizontal="center" vertical="center"/>
    </xf>
    <xf numFmtId="0" fontId="20" fillId="0" borderId="74" xfId="0" applyFont="1" applyFill="1" applyBorder="1">
      <alignment vertical="center"/>
    </xf>
    <xf numFmtId="0" fontId="20" fillId="0" borderId="76" xfId="0" applyFont="1" applyFill="1" applyBorder="1" applyAlignment="1">
      <alignment horizontal="right" vertical="center"/>
    </xf>
    <xf numFmtId="0" fontId="20" fillId="0" borderId="77" xfId="0" applyFont="1" applyFill="1" applyBorder="1" applyAlignment="1">
      <alignment horizontal="left" vertical="center" wrapText="1"/>
    </xf>
    <xf numFmtId="0" fontId="20" fillId="0" borderId="75" xfId="0" applyFont="1" applyFill="1" applyBorder="1" applyAlignment="1">
      <alignment horizontal="left" vertical="center"/>
    </xf>
    <xf numFmtId="0" fontId="20" fillId="0" borderId="74" xfId="0" applyFont="1" applyFill="1" applyBorder="1" applyAlignment="1">
      <alignment vertical="center" wrapText="1"/>
    </xf>
    <xf numFmtId="0" fontId="20" fillId="0" borderId="78" xfId="0" applyFont="1" applyFill="1" applyBorder="1" applyAlignment="1">
      <alignment horizontal="center" vertical="center"/>
    </xf>
    <xf numFmtId="0" fontId="20" fillId="0" borderId="79" xfId="0" applyFont="1" applyFill="1" applyBorder="1" applyAlignment="1">
      <alignment horizontal="center" vertical="center"/>
    </xf>
    <xf numFmtId="0" fontId="20" fillId="0" borderId="80" xfId="0" applyFont="1" applyFill="1" applyBorder="1" applyAlignment="1">
      <alignment horizontal="center" vertical="center"/>
    </xf>
    <xf numFmtId="0" fontId="20" fillId="0" borderId="81" xfId="0" applyFont="1" applyFill="1" applyBorder="1" applyAlignment="1">
      <alignment horizontal="center" vertical="center"/>
    </xf>
    <xf numFmtId="0" fontId="20" fillId="0" borderId="73" xfId="5" applyFont="1" applyFill="1" applyBorder="1" applyAlignment="1">
      <alignment vertical="center" wrapText="1"/>
    </xf>
    <xf numFmtId="0" fontId="20" fillId="0" borderId="72" xfId="0" applyFont="1" applyFill="1" applyBorder="1" applyAlignment="1">
      <alignment horizontal="left" vertical="center" wrapText="1"/>
    </xf>
    <xf numFmtId="0" fontId="20" fillId="0" borderId="113" xfId="0" applyFont="1" applyFill="1" applyBorder="1" applyAlignment="1">
      <alignment vertical="center" shrinkToFit="1"/>
    </xf>
    <xf numFmtId="0" fontId="20" fillId="0" borderId="114" xfId="0" applyFont="1" applyFill="1" applyBorder="1" applyAlignment="1">
      <alignment vertical="center" shrinkToFit="1"/>
    </xf>
    <xf numFmtId="0" fontId="20" fillId="0" borderId="115" xfId="0" applyFont="1" applyFill="1" applyBorder="1" applyAlignment="1">
      <alignment horizontal="center" vertical="center" shrinkToFit="1"/>
    </xf>
    <xf numFmtId="0" fontId="20" fillId="0" borderId="116" xfId="0" applyFont="1" applyFill="1" applyBorder="1" applyAlignment="1">
      <alignment horizontal="center" vertical="center" shrinkToFit="1"/>
    </xf>
    <xf numFmtId="0" fontId="20" fillId="0" borderId="117" xfId="0" applyFont="1" applyFill="1" applyBorder="1" applyAlignment="1">
      <alignment horizontal="right" vertical="center" shrinkToFit="1"/>
    </xf>
    <xf numFmtId="0" fontId="20" fillId="0" borderId="116" xfId="0" applyFont="1" applyFill="1" applyBorder="1" applyAlignment="1">
      <alignment horizontal="left" vertical="center" shrinkToFit="1"/>
    </xf>
    <xf numFmtId="0" fontId="20" fillId="0" borderId="114" xfId="0" applyFont="1" applyFill="1" applyBorder="1" applyAlignment="1">
      <alignment vertical="center" wrapText="1" shrinkToFit="1"/>
    </xf>
    <xf numFmtId="0" fontId="20" fillId="0" borderId="118" xfId="0" applyFont="1" applyFill="1" applyBorder="1" applyAlignment="1">
      <alignment horizontal="center" vertical="center" shrinkToFit="1"/>
    </xf>
    <xf numFmtId="0" fontId="20" fillId="0" borderId="119" xfId="0" applyFont="1" applyFill="1" applyBorder="1" applyAlignment="1">
      <alignment horizontal="center" vertical="center" shrinkToFit="1"/>
    </xf>
    <xf numFmtId="0" fontId="20" fillId="0" borderId="120" xfId="0" applyFont="1" applyFill="1" applyBorder="1" applyAlignment="1">
      <alignment horizontal="center" vertical="center" shrinkToFit="1"/>
    </xf>
    <xf numFmtId="0" fontId="20" fillId="0" borderId="121" xfId="0" applyFont="1" applyFill="1" applyBorder="1" applyAlignment="1">
      <alignment horizontal="center" vertical="center" shrinkToFit="1"/>
    </xf>
    <xf numFmtId="0" fontId="25" fillId="0" borderId="113" xfId="5" applyFont="1" applyFill="1" applyBorder="1" applyAlignment="1">
      <alignment vertical="center" wrapText="1" shrinkToFit="1"/>
    </xf>
    <xf numFmtId="0" fontId="20" fillId="5" borderId="73" xfId="0" applyFont="1" applyFill="1" applyBorder="1">
      <alignment vertical="center"/>
    </xf>
    <xf numFmtId="0" fontId="20" fillId="5" borderId="74" xfId="0" applyFont="1" applyFill="1" applyBorder="1" applyAlignment="1">
      <alignment vertical="center" shrinkToFit="1"/>
    </xf>
    <xf numFmtId="0" fontId="20" fillId="5" borderId="72" xfId="0" applyFont="1" applyFill="1" applyBorder="1" applyAlignment="1">
      <alignment horizontal="center" vertical="center"/>
    </xf>
    <xf numFmtId="0" fontId="20" fillId="5" borderId="122" xfId="0" applyFont="1" applyFill="1" applyBorder="1" applyAlignment="1">
      <alignment horizontal="center" vertical="center"/>
    </xf>
    <xf numFmtId="176" fontId="20" fillId="5" borderId="123" xfId="0" applyNumberFormat="1" applyFont="1" applyFill="1" applyBorder="1" applyAlignment="1">
      <alignment horizontal="center" vertical="center"/>
    </xf>
    <xf numFmtId="0" fontId="20" fillId="5" borderId="123" xfId="0" applyFont="1" applyFill="1" applyBorder="1">
      <alignment vertical="center"/>
    </xf>
    <xf numFmtId="0" fontId="20" fillId="5" borderId="124" xfId="0" applyFont="1" applyFill="1" applyBorder="1">
      <alignment vertical="center"/>
    </xf>
    <xf numFmtId="0" fontId="20" fillId="5" borderId="125" xfId="0" applyFont="1" applyFill="1" applyBorder="1">
      <alignment vertical="center"/>
    </xf>
    <xf numFmtId="0" fontId="20" fillId="5" borderId="0" xfId="0" applyFont="1" applyFill="1" applyBorder="1" applyAlignment="1">
      <alignment horizontal="left" vertical="center" wrapText="1"/>
    </xf>
    <xf numFmtId="0" fontId="20" fillId="5" borderId="122" xfId="0" applyFont="1" applyFill="1" applyBorder="1" applyAlignment="1">
      <alignment horizontal="left" vertical="center"/>
    </xf>
    <xf numFmtId="0" fontId="20" fillId="5" borderId="124" xfId="0" applyFont="1" applyFill="1" applyBorder="1" applyAlignment="1">
      <alignment vertical="center" wrapText="1"/>
    </xf>
    <xf numFmtId="0" fontId="20" fillId="5" borderId="126" xfId="0" applyFont="1" applyFill="1" applyBorder="1" applyAlignment="1">
      <alignment horizontal="center" vertical="center"/>
    </xf>
    <xf numFmtId="0" fontId="20" fillId="5" borderId="127" xfId="0" applyFont="1" applyFill="1" applyBorder="1" applyAlignment="1">
      <alignment horizontal="center" vertical="center"/>
    </xf>
    <xf numFmtId="0" fontId="20" fillId="5" borderId="128" xfId="0" applyFont="1" applyFill="1" applyBorder="1" applyAlignment="1">
      <alignment horizontal="center" vertical="center"/>
    </xf>
    <xf numFmtId="0" fontId="20" fillId="5" borderId="129" xfId="0" applyFont="1" applyFill="1" applyBorder="1" applyAlignment="1">
      <alignment horizontal="center" vertical="center"/>
    </xf>
    <xf numFmtId="0" fontId="20" fillId="5" borderId="123" xfId="0" applyFont="1" applyFill="1" applyBorder="1" applyAlignment="1">
      <alignment vertical="center" wrapText="1"/>
    </xf>
    <xf numFmtId="0" fontId="20" fillId="5" borderId="125" xfId="0" applyFont="1" applyFill="1" applyBorder="1" applyAlignment="1">
      <alignment horizontal="center" vertical="center"/>
    </xf>
    <xf numFmtId="49" fontId="2" fillId="2" borderId="4" xfId="0" applyNumberFormat="1" applyFont="1" applyFill="1" applyBorder="1" applyAlignment="1" applyProtection="1">
      <alignment vertical="center"/>
    </xf>
    <xf numFmtId="49" fontId="2" fillId="2" borderId="5" xfId="0" applyNumberFormat="1" applyFont="1" applyFill="1" applyBorder="1" applyAlignment="1" applyProtection="1">
      <alignment horizontal="center" vertical="center"/>
    </xf>
    <xf numFmtId="49" fontId="2" fillId="2" borderId="10" xfId="0" applyNumberFormat="1" applyFont="1" applyFill="1" applyBorder="1" applyAlignment="1" applyProtection="1">
      <alignment vertical="center"/>
    </xf>
    <xf numFmtId="49" fontId="2" fillId="0" borderId="0" xfId="0" applyNumberFormat="1" applyFont="1" applyFill="1" applyBorder="1" applyAlignment="1" applyProtection="1">
      <alignment horizontal="center" vertical="center"/>
    </xf>
    <xf numFmtId="0" fontId="4" fillId="0" borderId="0" xfId="0" applyFont="1" applyAlignment="1" applyProtection="1"/>
    <xf numFmtId="49" fontId="2" fillId="0" borderId="0" xfId="0" applyNumberFormat="1" applyFont="1" applyFill="1" applyBorder="1" applyAlignment="1" applyProtection="1">
      <alignment horizontal="center" vertical="center" wrapText="1"/>
    </xf>
    <xf numFmtId="0" fontId="3" fillId="0" borderId="0" xfId="0" applyFont="1" applyFill="1" applyAlignment="1" applyProtection="1"/>
    <xf numFmtId="0" fontId="3" fillId="0" borderId="0" xfId="0" applyFont="1" applyAlignment="1" applyProtection="1"/>
    <xf numFmtId="0" fontId="3" fillId="0" borderId="0" xfId="0" applyFont="1" applyProtection="1">
      <alignment vertical="center"/>
    </xf>
    <xf numFmtId="0" fontId="3" fillId="0" borderId="0" xfId="0" applyFont="1" applyAlignment="1" applyProtection="1">
      <alignment horizontal="right" vertical="center"/>
    </xf>
    <xf numFmtId="0" fontId="3" fillId="0" borderId="0" xfId="0" applyFont="1" applyFill="1" applyProtection="1">
      <alignment vertical="center"/>
    </xf>
    <xf numFmtId="0" fontId="4" fillId="0" borderId="0" xfId="0" applyFont="1" applyFill="1" applyProtection="1">
      <alignment vertical="center"/>
    </xf>
    <xf numFmtId="0" fontId="4" fillId="0" borderId="0" xfId="0" applyFont="1" applyProtection="1">
      <alignment vertical="center"/>
    </xf>
    <xf numFmtId="0" fontId="3" fillId="0" borderId="5" xfId="0" applyFont="1" applyBorder="1" applyProtection="1">
      <alignment vertical="center"/>
    </xf>
    <xf numFmtId="0" fontId="4" fillId="0" borderId="0" xfId="0" applyFont="1" applyFill="1" applyAlignment="1" applyProtection="1">
      <alignment horizontal="left" vertical="top" wrapText="1"/>
    </xf>
    <xf numFmtId="0" fontId="4" fillId="0" borderId="0" xfId="0" applyFont="1" applyAlignment="1" applyProtection="1">
      <alignment horizontal="left" vertical="top" wrapText="1"/>
    </xf>
    <xf numFmtId="0" fontId="4" fillId="0" borderId="0" xfId="0" applyFont="1" applyFill="1" applyAlignment="1" applyProtection="1">
      <alignment horizontal="center" vertical="center"/>
    </xf>
    <xf numFmtId="0" fontId="4" fillId="0" borderId="0" xfId="0" applyFont="1" applyAlignment="1" applyProtection="1">
      <alignment horizontal="center" vertical="center"/>
    </xf>
    <xf numFmtId="0" fontId="2"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7" fillId="0" borderId="0" xfId="0" applyFont="1" applyFill="1" applyAlignment="1" applyProtection="1"/>
    <xf numFmtId="0" fontId="8" fillId="0" borderId="0" xfId="0" applyFont="1" applyAlignment="1" applyProtection="1"/>
    <xf numFmtId="0" fontId="9" fillId="0" borderId="0" xfId="0" applyFont="1" applyAlignment="1" applyProtection="1"/>
    <xf numFmtId="0" fontId="8" fillId="0" borderId="0" xfId="0" applyFont="1" applyFill="1" applyAlignment="1" applyProtection="1"/>
    <xf numFmtId="0" fontId="16" fillId="0" borderId="0" xfId="0" applyFont="1" applyFill="1" applyAlignment="1" applyProtection="1"/>
    <xf numFmtId="0" fontId="2" fillId="0" borderId="0" xfId="0" applyFont="1" applyAlignment="1" applyProtection="1"/>
    <xf numFmtId="0" fontId="16" fillId="0" borderId="0" xfId="0" applyFont="1" applyAlignment="1" applyProtection="1"/>
    <xf numFmtId="0" fontId="4" fillId="0" borderId="0" xfId="0" applyFont="1" applyFill="1" applyAlignment="1" applyProtection="1"/>
    <xf numFmtId="0" fontId="2" fillId="0" borderId="0" xfId="0" applyFont="1" applyFill="1" applyBorder="1" applyAlignment="1" applyProtection="1">
      <alignment horizontal="center" vertical="center" wrapText="1"/>
    </xf>
    <xf numFmtId="0" fontId="4" fillId="0" borderId="0" xfId="0" applyFont="1" applyFill="1" applyBorder="1" applyProtection="1">
      <alignment vertical="center"/>
    </xf>
    <xf numFmtId="0" fontId="8" fillId="0" borderId="0" xfId="0" applyFont="1" applyFill="1" applyProtection="1">
      <alignment vertical="center"/>
    </xf>
    <xf numFmtId="0" fontId="8" fillId="0" borderId="0" xfId="0" applyFont="1" applyProtection="1">
      <alignment vertical="center"/>
    </xf>
    <xf numFmtId="0" fontId="2" fillId="2" borderId="2" xfId="0" applyFont="1" applyFill="1" applyBorder="1" applyAlignment="1" applyProtection="1">
      <alignment vertical="center" wrapText="1"/>
    </xf>
    <xf numFmtId="0" fontId="2" fillId="2" borderId="1" xfId="0" applyFont="1" applyFill="1" applyBorder="1" applyAlignment="1" applyProtection="1">
      <alignment vertical="center" wrapText="1"/>
    </xf>
    <xf numFmtId="0" fontId="16" fillId="0" borderId="0" xfId="0" applyFont="1" applyProtection="1">
      <alignment vertical="center"/>
    </xf>
    <xf numFmtId="0" fontId="12" fillId="0" borderId="0" xfId="0" applyFont="1" applyFill="1" applyBorder="1" applyAlignment="1" applyProtection="1">
      <alignment vertical="center"/>
    </xf>
    <xf numFmtId="0" fontId="10" fillId="0" borderId="0" xfId="0" applyFont="1" applyFill="1" applyBorder="1" applyAlignment="1" applyProtection="1">
      <alignment horizontal="right" vertical="top"/>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left" vertical="top"/>
    </xf>
    <xf numFmtId="0" fontId="20" fillId="0" borderId="66" xfId="0" applyNumberFormat="1" applyFont="1" applyFill="1" applyBorder="1" applyAlignment="1">
      <alignment horizontal="right" vertical="center" shrinkToFit="1"/>
    </xf>
    <xf numFmtId="49" fontId="20" fillId="0" borderId="66" xfId="0" applyNumberFormat="1" applyFont="1" applyFill="1" applyBorder="1" applyAlignment="1">
      <alignment horizontal="right" vertical="center" shrinkToFit="1"/>
    </xf>
    <xf numFmtId="0" fontId="20" fillId="0" borderId="0" xfId="0" applyFont="1" applyAlignment="1" applyProtection="1">
      <alignment vertical="center"/>
    </xf>
    <xf numFmtId="0" fontId="0" fillId="0" borderId="0" xfId="0" applyAlignment="1" applyProtection="1">
      <alignment vertical="center"/>
    </xf>
    <xf numFmtId="0" fontId="28" fillId="0" borderId="0" xfId="0" applyFont="1" applyAlignment="1" applyProtection="1">
      <alignment vertical="center"/>
    </xf>
    <xf numFmtId="0" fontId="26" fillId="0" borderId="0" xfId="0" applyFont="1" applyAlignment="1" applyProtection="1">
      <alignment vertical="center"/>
    </xf>
    <xf numFmtId="0" fontId="29" fillId="2" borderId="130" xfId="0" applyFont="1" applyFill="1" applyBorder="1" applyAlignment="1" applyProtection="1">
      <alignment vertical="center"/>
    </xf>
    <xf numFmtId="0" fontId="29" fillId="2" borderId="131" xfId="0" applyFont="1" applyFill="1" applyBorder="1" applyAlignment="1" applyProtection="1">
      <alignment vertical="center"/>
    </xf>
    <xf numFmtId="0" fontId="29" fillId="2" borderId="131" xfId="0" applyFont="1" applyFill="1" applyBorder="1" applyAlignment="1" applyProtection="1">
      <alignment vertical="center" wrapText="1"/>
    </xf>
    <xf numFmtId="0" fontId="20" fillId="2" borderId="131" xfId="0" applyFont="1" applyFill="1" applyBorder="1" applyAlignment="1" applyProtection="1">
      <alignment vertical="center"/>
    </xf>
    <xf numFmtId="0" fontId="20" fillId="2" borderId="132" xfId="0" applyFont="1" applyFill="1" applyBorder="1" applyAlignment="1" applyProtection="1">
      <alignment vertical="center"/>
    </xf>
    <xf numFmtId="0" fontId="20" fillId="2" borderId="6" xfId="0" applyFont="1" applyFill="1" applyBorder="1" applyAlignment="1" applyProtection="1">
      <alignment vertical="center"/>
    </xf>
    <xf numFmtId="0" fontId="20" fillId="2" borderId="133" xfId="0" applyFont="1" applyFill="1" applyBorder="1" applyAlignment="1" applyProtection="1">
      <alignment vertical="center"/>
    </xf>
    <xf numFmtId="0" fontId="20" fillId="2" borderId="134" xfId="0" applyFont="1" applyFill="1" applyBorder="1" applyAlignment="1" applyProtection="1">
      <alignment vertical="center"/>
    </xf>
    <xf numFmtId="49" fontId="20" fillId="2" borderId="135" xfId="0" applyNumberFormat="1" applyFont="1" applyFill="1" applyBorder="1" applyAlignment="1" applyProtection="1">
      <alignment vertical="center"/>
    </xf>
    <xf numFmtId="0" fontId="20" fillId="2" borderId="136" xfId="0" applyFont="1" applyFill="1" applyBorder="1" applyAlignment="1" applyProtection="1">
      <alignment vertical="center"/>
    </xf>
    <xf numFmtId="49" fontId="20" fillId="2" borderId="137" xfId="0" applyNumberFormat="1" applyFont="1" applyFill="1" applyBorder="1" applyAlignment="1" applyProtection="1">
      <alignment vertical="center"/>
    </xf>
    <xf numFmtId="49" fontId="20" fillId="2" borderId="137" xfId="0" applyNumberFormat="1" applyFont="1" applyFill="1" applyBorder="1" applyAlignment="1" applyProtection="1">
      <alignment vertical="center" wrapText="1"/>
    </xf>
    <xf numFmtId="0" fontId="20" fillId="2" borderId="138" xfId="0" applyFont="1" applyFill="1" applyBorder="1" applyAlignment="1" applyProtection="1">
      <alignment vertical="center"/>
    </xf>
    <xf numFmtId="0" fontId="20" fillId="2" borderId="139" xfId="0" applyFont="1" applyFill="1" applyBorder="1" applyAlignment="1" applyProtection="1">
      <alignment vertical="center"/>
    </xf>
    <xf numFmtId="49" fontId="20" fillId="2" borderId="140" xfId="0" applyNumberFormat="1" applyFont="1" applyFill="1" applyBorder="1" applyAlignment="1" applyProtection="1">
      <alignment vertical="center"/>
    </xf>
    <xf numFmtId="0" fontId="20" fillId="2" borderId="141" xfId="0" applyFont="1" applyFill="1" applyBorder="1" applyAlignment="1" applyProtection="1">
      <alignment vertical="center"/>
    </xf>
    <xf numFmtId="49" fontId="20" fillId="0" borderId="11" xfId="0" applyNumberFormat="1" applyFont="1" applyFill="1" applyBorder="1" applyAlignment="1" applyProtection="1">
      <alignment vertical="center"/>
    </xf>
    <xf numFmtId="49" fontId="20" fillId="2" borderId="142" xfId="0" applyNumberFormat="1" applyFont="1" applyFill="1" applyBorder="1" applyAlignment="1" applyProtection="1">
      <alignment vertical="center" wrapText="1"/>
    </xf>
    <xf numFmtId="0" fontId="20" fillId="2" borderId="11" xfId="0" applyFont="1" applyFill="1" applyBorder="1" applyAlignment="1" applyProtection="1">
      <alignment vertical="center"/>
    </xf>
    <xf numFmtId="0" fontId="20" fillId="2" borderId="143" xfId="0" applyFont="1" applyFill="1" applyBorder="1" applyAlignment="1" applyProtection="1">
      <alignment vertical="center"/>
    </xf>
    <xf numFmtId="0" fontId="20" fillId="2" borderId="1" xfId="0" applyFont="1" applyFill="1" applyBorder="1" applyAlignment="1" applyProtection="1">
      <alignment vertical="center"/>
    </xf>
    <xf numFmtId="0" fontId="0" fillId="2" borderId="137" xfId="0" applyFill="1" applyBorder="1" applyAlignment="1" applyProtection="1">
      <alignment vertical="center" wrapText="1"/>
    </xf>
    <xf numFmtId="0" fontId="0" fillId="2" borderId="137" xfId="0" applyFill="1" applyBorder="1" applyAlignment="1" applyProtection="1">
      <alignment vertical="center"/>
    </xf>
    <xf numFmtId="0" fontId="0" fillId="2" borderId="140" xfId="0" applyFill="1" applyBorder="1" applyAlignment="1" applyProtection="1">
      <alignment vertical="center"/>
    </xf>
    <xf numFmtId="49" fontId="20" fillId="0" borderId="134" xfId="0" applyNumberFormat="1" applyFont="1" applyFill="1" applyBorder="1" applyAlignment="1" applyProtection="1">
      <alignment vertical="center"/>
      <protection locked="0"/>
    </xf>
    <xf numFmtId="49" fontId="20" fillId="0" borderId="11" xfId="0" applyNumberFormat="1" applyFont="1" applyBorder="1" applyAlignment="1" applyProtection="1">
      <alignment vertical="center"/>
      <protection locked="0"/>
    </xf>
    <xf numFmtId="49" fontId="20" fillId="2" borderId="6" xfId="0" applyNumberFormat="1" applyFont="1" applyFill="1" applyBorder="1" applyAlignment="1" applyProtection="1">
      <alignment vertical="center"/>
      <protection locked="0"/>
    </xf>
    <xf numFmtId="49" fontId="20" fillId="0" borderId="139" xfId="0" applyNumberFormat="1" applyFont="1" applyFill="1" applyBorder="1" applyAlignment="1" applyProtection="1">
      <alignment vertical="center"/>
      <protection locked="0"/>
    </xf>
    <xf numFmtId="49" fontId="20" fillId="0" borderId="6" xfId="0" applyNumberFormat="1" applyFont="1" applyFill="1" applyBorder="1" applyAlignment="1" applyProtection="1">
      <alignment vertical="center"/>
      <protection locked="0"/>
    </xf>
    <xf numFmtId="49" fontId="20" fillId="0" borderId="6" xfId="0" applyNumberFormat="1" applyFont="1" applyBorder="1" applyAlignment="1" applyProtection="1">
      <alignment vertical="center"/>
      <protection locked="0"/>
    </xf>
    <xf numFmtId="0" fontId="20" fillId="0" borderId="6" xfId="0" applyFont="1" applyBorder="1" applyAlignment="1" applyProtection="1">
      <alignment vertical="center"/>
      <protection locked="0"/>
    </xf>
    <xf numFmtId="0" fontId="20" fillId="0" borderId="0" xfId="0" applyFont="1" applyAlignment="1" applyProtection="1">
      <alignment vertical="center"/>
      <protection locked="0"/>
    </xf>
    <xf numFmtId="0" fontId="29" fillId="2" borderId="6" xfId="0" applyFont="1" applyFill="1" applyBorder="1" applyAlignment="1" applyProtection="1">
      <alignment vertical="center"/>
      <protection locked="0"/>
    </xf>
    <xf numFmtId="0" fontId="20" fillId="2" borderId="6" xfId="0" applyFont="1" applyFill="1" applyBorder="1" applyAlignment="1" applyProtection="1">
      <alignment vertical="center"/>
      <protection locked="0"/>
    </xf>
    <xf numFmtId="0" fontId="0" fillId="0" borderId="0" xfId="0" applyAlignment="1" applyProtection="1">
      <alignment vertical="center"/>
      <protection locked="0"/>
    </xf>
    <xf numFmtId="0" fontId="2" fillId="2" borderId="9"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0" fillId="0" borderId="5" xfId="0" applyBorder="1" applyAlignment="1" applyProtection="1">
      <alignment horizontal="center" vertical="center"/>
    </xf>
    <xf numFmtId="0" fontId="0" fillId="0" borderId="8" xfId="0" applyBorder="1" applyAlignment="1" applyProtection="1">
      <alignment horizontal="center" vertical="center"/>
    </xf>
    <xf numFmtId="0" fontId="17" fillId="0" borderId="0" xfId="0" applyFont="1" applyFill="1" applyAlignment="1" applyProtection="1">
      <alignment horizontal="left" vertical="top" wrapText="1"/>
    </xf>
    <xf numFmtId="0" fontId="18" fillId="0" borderId="0" xfId="0" applyFont="1" applyFill="1" applyAlignment="1" applyProtection="1">
      <alignment horizontal="left" vertical="top"/>
    </xf>
    <xf numFmtId="49" fontId="2" fillId="0" borderId="9"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center" vertical="center"/>
      <protection locked="0"/>
    </xf>
    <xf numFmtId="49" fontId="2" fillId="0" borderId="22" xfId="0" applyNumberFormat="1" applyFont="1" applyFill="1" applyBorder="1" applyAlignment="1" applyProtection="1">
      <alignment horizontal="center" vertical="center"/>
      <protection locked="0"/>
    </xf>
    <xf numFmtId="49" fontId="2" fillId="2" borderId="4" xfId="0" applyNumberFormat="1" applyFont="1" applyFill="1" applyBorder="1" applyAlignment="1" applyProtection="1">
      <alignment horizontal="center" vertical="center" wrapText="1"/>
    </xf>
    <xf numFmtId="49" fontId="2" fillId="2" borderId="4" xfId="0" applyNumberFormat="1" applyFont="1" applyFill="1" applyBorder="1" applyAlignment="1" applyProtection="1">
      <alignment horizontal="center" vertical="center"/>
    </xf>
    <xf numFmtId="49" fontId="2" fillId="2" borderId="10" xfId="0" applyNumberFormat="1" applyFont="1" applyFill="1" applyBorder="1" applyAlignment="1" applyProtection="1">
      <alignment horizontal="center" vertical="center"/>
    </xf>
    <xf numFmtId="0" fontId="2" fillId="2" borderId="7"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10" fillId="0" borderId="0" xfId="0" applyFont="1" applyFill="1" applyBorder="1" applyAlignment="1" applyProtection="1">
      <alignment horizontal="right" vertical="top"/>
    </xf>
    <xf numFmtId="0" fontId="10" fillId="0" borderId="15" xfId="0" applyFont="1" applyFill="1" applyBorder="1" applyAlignment="1" applyProtection="1">
      <alignment horizontal="right" vertical="top"/>
    </xf>
    <xf numFmtId="0" fontId="10" fillId="0" borderId="14" xfId="0"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left" vertical="top"/>
    </xf>
    <xf numFmtId="0" fontId="8" fillId="2" borderId="6"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49" fontId="8" fillId="0" borderId="6" xfId="0" applyNumberFormat="1" applyFont="1" applyFill="1" applyBorder="1" applyAlignment="1" applyProtection="1">
      <alignment horizontal="center" vertical="center" wrapText="1"/>
      <protection locked="0"/>
    </xf>
    <xf numFmtId="49" fontId="8" fillId="0" borderId="6" xfId="0" applyNumberFormat="1"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49" fontId="2" fillId="2" borderId="16" xfId="0" applyNumberFormat="1" applyFont="1" applyFill="1" applyBorder="1" applyAlignment="1" applyProtection="1">
      <alignment horizontal="left" vertical="center"/>
    </xf>
    <xf numFmtId="49" fontId="2" fillId="2" borderId="18" xfId="0" applyNumberFormat="1" applyFont="1" applyFill="1" applyBorder="1" applyAlignment="1" applyProtection="1">
      <alignment horizontal="left" vertical="center"/>
    </xf>
    <xf numFmtId="49" fontId="2" fillId="2" borderId="19" xfId="0" applyNumberFormat="1" applyFont="1" applyFill="1" applyBorder="1" applyAlignment="1" applyProtection="1">
      <alignment horizontal="left" vertical="center"/>
    </xf>
    <xf numFmtId="49" fontId="2" fillId="2" borderId="20" xfId="0" applyNumberFormat="1" applyFont="1" applyFill="1" applyBorder="1" applyAlignment="1" applyProtection="1">
      <alignment horizontal="left" vertical="center"/>
    </xf>
    <xf numFmtId="49" fontId="2" fillId="2" borderId="21" xfId="0" applyNumberFormat="1" applyFont="1" applyFill="1" applyBorder="1" applyAlignment="1" applyProtection="1">
      <alignment horizontal="left" vertical="center"/>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2" fillId="2" borderId="6" xfId="0" applyFont="1" applyFill="1" applyBorder="1" applyAlignment="1" applyProtection="1">
      <alignment horizontal="center" vertical="center" wrapText="1"/>
    </xf>
    <xf numFmtId="49" fontId="2" fillId="0" borderId="6" xfId="0" applyNumberFormat="1" applyFont="1" applyFill="1" applyBorder="1" applyAlignment="1" applyProtection="1">
      <alignment horizontal="center" vertical="center" wrapText="1"/>
      <protection locked="0"/>
    </xf>
    <xf numFmtId="49" fontId="2" fillId="0" borderId="6" xfId="0" applyNumberFormat="1"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49" fontId="3"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left" vertical="center" shrinkToFit="1"/>
      <protection locked="0"/>
    </xf>
    <xf numFmtId="49" fontId="2" fillId="0" borderId="4" xfId="0" applyNumberFormat="1" applyFont="1" applyBorder="1" applyAlignment="1" applyProtection="1">
      <alignment horizontal="left" vertical="center" shrinkToFit="1"/>
      <protection locked="0"/>
    </xf>
    <xf numFmtId="0" fontId="4" fillId="0" borderId="0" xfId="0" applyFont="1" applyAlignment="1" applyProtection="1">
      <alignment horizontal="left" vertical="top" wrapText="1"/>
    </xf>
    <xf numFmtId="0" fontId="4" fillId="0" borderId="0" xfId="0" applyFont="1" applyAlignment="1" applyProtection="1">
      <alignment horizontal="center" vertical="center"/>
    </xf>
    <xf numFmtId="0" fontId="2" fillId="2" borderId="5"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0" borderId="0" xfId="0" applyFont="1" applyBorder="1" applyAlignment="1" applyProtection="1">
      <alignment horizontal="center" vertical="center"/>
    </xf>
    <xf numFmtId="49" fontId="8" fillId="0" borderId="3" xfId="0" applyNumberFormat="1" applyFont="1" applyBorder="1" applyAlignment="1" applyProtection="1">
      <alignment horizontal="left" vertical="center" shrinkToFit="1"/>
      <protection locked="0"/>
    </xf>
    <xf numFmtId="0" fontId="5" fillId="0" borderId="0" xfId="0" applyFont="1" applyAlignment="1" applyProtection="1">
      <alignment horizontal="center" vertical="center"/>
    </xf>
    <xf numFmtId="0" fontId="6" fillId="0" borderId="0" xfId="0" applyFont="1" applyAlignment="1" applyProtection="1">
      <alignment horizontal="center" vertical="center"/>
    </xf>
    <xf numFmtId="49" fontId="2" fillId="0" borderId="9" xfId="0" applyNumberFormat="1" applyFont="1" applyFill="1" applyBorder="1" applyAlignment="1" applyProtection="1">
      <alignment horizontal="center" vertical="center" wrapText="1"/>
      <protection locked="0"/>
    </xf>
    <xf numFmtId="49" fontId="2" fillId="0" borderId="10" xfId="0" applyNumberFormat="1"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xf>
    <xf numFmtId="49" fontId="3" fillId="0" borderId="3" xfId="0" applyNumberFormat="1" applyFont="1" applyBorder="1" applyAlignment="1" applyProtection="1">
      <alignment horizontal="center" vertical="center"/>
      <protection locked="0"/>
    </xf>
    <xf numFmtId="49" fontId="2" fillId="2" borderId="145" xfId="0" applyNumberFormat="1" applyFont="1" applyFill="1" applyBorder="1" applyAlignment="1" applyProtection="1">
      <alignment horizontal="center" vertical="center"/>
    </xf>
    <xf numFmtId="49" fontId="2" fillId="2" borderId="146" xfId="0" applyNumberFormat="1" applyFont="1" applyFill="1" applyBorder="1" applyAlignment="1" applyProtection="1">
      <alignment horizontal="center" vertical="center"/>
    </xf>
    <xf numFmtId="0" fontId="2" fillId="0" borderId="144" xfId="0" applyNumberFormat="1" applyFont="1" applyFill="1" applyBorder="1" applyAlignment="1" applyProtection="1">
      <alignment horizontal="center" vertical="center"/>
      <protection locked="0"/>
    </xf>
    <xf numFmtId="0" fontId="2" fillId="0" borderId="145" xfId="0" applyNumberFormat="1" applyFont="1" applyFill="1" applyBorder="1" applyAlignment="1" applyProtection="1">
      <alignment horizontal="center" vertical="center"/>
      <protection locked="0"/>
    </xf>
    <xf numFmtId="0" fontId="4" fillId="0" borderId="0" xfId="0" applyFont="1" applyAlignment="1" applyProtection="1">
      <alignment horizontal="right" vertical="center"/>
    </xf>
    <xf numFmtId="0" fontId="11" fillId="0" borderId="14"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2" fillId="2" borderId="11" xfId="0" applyFont="1" applyFill="1" applyBorder="1" applyAlignment="1" applyProtection="1">
      <alignment horizontal="center" vertical="center"/>
    </xf>
    <xf numFmtId="49" fontId="2" fillId="0" borderId="6" xfId="0" applyNumberFormat="1" applyFont="1" applyBorder="1" applyAlignment="1" applyProtection="1">
      <alignment horizontal="left" vertical="center" wrapText="1"/>
      <protection locked="0"/>
    </xf>
    <xf numFmtId="0" fontId="10" fillId="2" borderId="6"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49" fontId="2" fillId="3" borderId="9" xfId="0" applyNumberFormat="1" applyFont="1" applyFill="1" applyBorder="1" applyAlignment="1" applyProtection="1">
      <alignment horizontal="center" vertical="center"/>
      <protection locked="0"/>
    </xf>
    <xf numFmtId="49" fontId="2" fillId="3" borderId="4" xfId="0" applyNumberFormat="1"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49" fontId="2" fillId="0" borderId="3"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49" fontId="2" fillId="3" borderId="3" xfId="0" applyNumberFormat="1" applyFont="1" applyFill="1" applyBorder="1" applyAlignment="1" applyProtection="1">
      <alignment horizontal="left" vertical="center"/>
      <protection locked="0"/>
    </xf>
    <xf numFmtId="49" fontId="2" fillId="3" borderId="13" xfId="0" applyNumberFormat="1" applyFont="1" applyFill="1" applyBorder="1" applyAlignment="1" applyProtection="1">
      <alignment horizontal="left" vertical="center"/>
      <protection locked="0"/>
    </xf>
    <xf numFmtId="49" fontId="2" fillId="0" borderId="10" xfId="0" applyNumberFormat="1" applyFont="1" applyFill="1" applyBorder="1" applyAlignment="1" applyProtection="1">
      <alignment horizontal="center" vertical="center" wrapText="1"/>
      <protection locked="0"/>
    </xf>
    <xf numFmtId="0" fontId="2" fillId="0" borderId="0" xfId="0" applyFont="1" applyAlignment="1" applyProtection="1">
      <alignment horizontal="right" vertical="center"/>
    </xf>
    <xf numFmtId="0" fontId="1" fillId="0" borderId="5" xfId="0" applyFont="1" applyBorder="1" applyAlignment="1" applyProtection="1">
      <alignment horizontal="left" vertical="center" wrapText="1"/>
    </xf>
    <xf numFmtId="0" fontId="21" fillId="0" borderId="5" xfId="0" applyFont="1" applyBorder="1" applyAlignment="1" applyProtection="1">
      <alignment horizontal="left" vertical="center"/>
    </xf>
    <xf numFmtId="0" fontId="17" fillId="0" borderId="0" xfId="0" applyFont="1" applyBorder="1" applyAlignment="1" applyProtection="1">
      <alignment horizontal="left" vertical="center"/>
    </xf>
    <xf numFmtId="0" fontId="11" fillId="0" borderId="0" xfId="0" applyFont="1" applyFill="1" applyBorder="1" applyAlignment="1" applyProtection="1">
      <alignment horizontal="right" vertical="top"/>
    </xf>
    <xf numFmtId="0" fontId="11" fillId="0" borderId="15" xfId="0" applyFont="1" applyFill="1" applyBorder="1" applyAlignment="1" applyProtection="1">
      <alignment horizontal="right" vertical="top"/>
    </xf>
    <xf numFmtId="0" fontId="8" fillId="2" borderId="9"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0" xfId="0" applyFont="1" applyFill="1" applyBorder="1" applyAlignment="1">
      <alignment horizontal="center" vertical="center"/>
    </xf>
    <xf numFmtId="49" fontId="8" fillId="0" borderId="9" xfId="0" applyNumberFormat="1"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0" fontId="11" fillId="2" borderId="4" xfId="0" applyFont="1" applyFill="1" applyBorder="1" applyAlignment="1">
      <alignment horizontal="center" vertical="center"/>
    </xf>
    <xf numFmtId="0" fontId="11" fillId="2" borderId="10" xfId="0" applyFont="1" applyFill="1" applyBorder="1" applyAlignment="1">
      <alignment horizontal="center" vertical="center"/>
    </xf>
    <xf numFmtId="0" fontId="8" fillId="2" borderId="9" xfId="0" applyFont="1" applyFill="1" applyBorder="1" applyAlignment="1">
      <alignment vertical="center" wrapText="1"/>
    </xf>
    <xf numFmtId="0" fontId="8" fillId="2" borderId="4" xfId="0" applyFont="1" applyFill="1" applyBorder="1" applyAlignment="1">
      <alignment vertical="center" wrapText="1"/>
    </xf>
    <xf numFmtId="0" fontId="8" fillId="2" borderId="10" xfId="0" applyFont="1" applyFill="1" applyBorder="1" applyAlignment="1">
      <alignment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20" fillId="2" borderId="36" xfId="0" applyFont="1" applyFill="1" applyBorder="1" applyAlignment="1">
      <alignment horizontal="center" vertical="center"/>
    </xf>
    <xf numFmtId="0" fontId="20" fillId="2" borderId="37" xfId="0" applyFont="1" applyFill="1" applyBorder="1" applyAlignment="1">
      <alignment horizontal="center" vertical="center"/>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20" fillId="2" borderId="40" xfId="0" applyFont="1" applyFill="1" applyBorder="1" applyAlignment="1">
      <alignment horizontal="center" vertical="center"/>
    </xf>
  </cellXfs>
  <cellStyles count="6">
    <cellStyle name="ハイパーリンク" xfId="5" builtinId="8"/>
    <cellStyle name="ハイパーリンク 2" xfId="3"/>
    <cellStyle name="標準" xfId="0" builtinId="0"/>
    <cellStyle name="標準 2" xfId="1"/>
    <cellStyle name="標準 3" xfId="2"/>
    <cellStyle name="標準 3 2" xfId="4"/>
  </cellStyles>
  <dxfs count="2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15387</xdr:colOff>
      <xdr:row>6</xdr:row>
      <xdr:rowOff>195630</xdr:rowOff>
    </xdr:from>
    <xdr:to>
      <xdr:col>32</xdr:col>
      <xdr:colOff>87733</xdr:colOff>
      <xdr:row>9</xdr:row>
      <xdr:rowOff>4207</xdr:rowOff>
    </xdr:to>
    <xdr:sp macro="" textlink="">
      <xdr:nvSpPr>
        <xdr:cNvPr id="2" name="楕円 1"/>
        <xdr:cNvSpPr>
          <a:spLocks/>
        </xdr:cNvSpPr>
      </xdr:nvSpPr>
      <xdr:spPr>
        <a:xfrm>
          <a:off x="6016137" y="1510080"/>
          <a:ext cx="472396" cy="465802"/>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社員リスト"/>
      <sheetName val="#REF"/>
      <sheetName val="3.0.0"/>
      <sheetName val="2007-02-21"/>
      <sheetName val="大分類"/>
      <sheetName val="Sheet1"/>
      <sheetName val="業務（自動）_NET"/>
      <sheetName val="業務（自動）_JOB"/>
      <sheetName val="テーブル一覧"/>
      <sheetName val="テーブル一覧(世代)"/>
      <sheetName val="テーブル一覧(世代) (作成中)"/>
      <sheetName val="環境"/>
      <sheetName val="SI0実施環境構築手順"/>
      <sheetName val="SI0実施手順"/>
      <sheetName val="SI0 ソース修正手順"/>
      <sheetName val="SI0 ソース修正手順(18時以降)"/>
      <sheetName val="添付資料1"/>
      <sheetName val="添付資料2"/>
      <sheetName val="添付資料3"/>
      <sheetName val="ＩＦ項目一覧"/>
      <sheetName val="ＩＦ項目説明"/>
      <sheetName val="日付について"/>
      <sheetName val="方向性"/>
      <sheetName val="検討課題一覧"/>
      <sheetName val="Data"/>
    </sheetNames>
    <definedNames>
      <definedName name="cal_index_size"/>
      <definedName name="cal_table_size"/>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次期システム（受託）"/>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REF"/>
      <sheetName val="社員リスト"/>
      <sheetName val="株式随時発注"/>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日付ﾃｰﾌﾞﾙ"/>
    </sheetNames>
    <definedNames>
      <definedName name="CULC.cal_index_size"/>
    </definedNames>
    <sheetDataSet>
      <sheetData sheetId="0" refreshError="1"/>
      <sheetData sheetId="1" refreshError="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大分類"/>
      <sheetName val="リスト"/>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ＳＳＰ"/>
      <sheetName val="ドメイン"/>
      <sheetName val="機器情報"/>
      <sheetName val="ラック情報"/>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社員リスト"/>
      <sheetName val="#REF"/>
    </sheetNames>
    <definedNames>
      <definedName name="ワイドに"/>
      <definedName name="見やすく"/>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G128"/>
  <sheetViews>
    <sheetView showGridLines="0" showRowColHeaders="0" tabSelected="1" showRuler="0" view="pageLayout" zoomScaleNormal="100" zoomScaleSheetLayoutView="100" workbookViewId="0">
      <selection activeCell="X2" sqref="X2:Z2"/>
    </sheetView>
  </sheetViews>
  <sheetFormatPr defaultColWidth="2.625" defaultRowHeight="17.25" x14ac:dyDescent="0.4"/>
  <cols>
    <col min="1" max="1" width="2.625" style="223" customWidth="1"/>
    <col min="2" max="32" width="2.625" style="221" customWidth="1"/>
    <col min="33" max="33" width="2.5" style="221" customWidth="1"/>
    <col min="34" max="16384" width="2.625" style="221"/>
  </cols>
  <sheetData>
    <row r="2" spans="1:33" s="220" customFormat="1" x14ac:dyDescent="0.35">
      <c r="A2" s="219"/>
      <c r="T2" s="221"/>
      <c r="U2" s="221"/>
      <c r="V2" s="221"/>
      <c r="W2" s="222" t="s">
        <v>50</v>
      </c>
      <c r="X2" s="363"/>
      <c r="Y2" s="363"/>
      <c r="Z2" s="363"/>
      <c r="AA2" s="220" t="s">
        <v>2</v>
      </c>
      <c r="AB2" s="349"/>
      <c r="AC2" s="349"/>
      <c r="AD2" s="220" t="s">
        <v>3</v>
      </c>
      <c r="AE2" s="349"/>
      <c r="AF2" s="349"/>
      <c r="AG2" s="220" t="s">
        <v>4</v>
      </c>
    </row>
    <row r="4" spans="1:33" x14ac:dyDescent="0.4">
      <c r="A4" s="223" t="s">
        <v>82</v>
      </c>
    </row>
    <row r="6" spans="1:33" s="225" customFormat="1" ht="17.25" customHeight="1" x14ac:dyDescent="0.4">
      <c r="A6" s="368" t="s">
        <v>5</v>
      </c>
      <c r="B6" s="368"/>
      <c r="C6" s="368"/>
      <c r="D6" s="368"/>
      <c r="E6" s="368"/>
      <c r="F6" s="368"/>
      <c r="G6" s="368"/>
      <c r="H6" s="368"/>
      <c r="I6" s="368"/>
      <c r="J6" s="368"/>
      <c r="K6" s="368"/>
      <c r="L6" s="368"/>
      <c r="M6" s="368"/>
      <c r="N6" s="368"/>
      <c r="O6" s="368"/>
      <c r="P6" s="368"/>
      <c r="Q6" s="368"/>
      <c r="R6" s="368"/>
      <c r="S6" s="368"/>
      <c r="T6" s="350"/>
      <c r="U6" s="350"/>
      <c r="V6" s="350"/>
      <c r="W6" s="350"/>
      <c r="X6" s="350"/>
      <c r="Y6" s="350"/>
      <c r="Z6" s="350"/>
      <c r="AA6" s="350"/>
      <c r="AB6" s="350"/>
      <c r="AC6" s="350"/>
      <c r="AD6" s="350"/>
      <c r="AE6" s="350"/>
      <c r="AF6" s="350"/>
      <c r="AG6" s="350"/>
    </row>
    <row r="7" spans="1:33" s="225" customFormat="1" ht="17.25" customHeight="1" x14ac:dyDescent="0.4">
      <c r="A7" s="368" t="s">
        <v>51</v>
      </c>
      <c r="B7" s="368"/>
      <c r="C7" s="368"/>
      <c r="D7" s="368"/>
      <c r="E7" s="368"/>
      <c r="F7" s="368"/>
      <c r="G7" s="368"/>
      <c r="H7" s="368"/>
      <c r="I7" s="368"/>
      <c r="J7" s="368"/>
      <c r="K7" s="368"/>
      <c r="L7" s="368"/>
      <c r="M7" s="368"/>
      <c r="N7" s="368"/>
      <c r="O7" s="368"/>
      <c r="P7" s="368"/>
      <c r="Q7" s="368"/>
      <c r="R7" s="368"/>
      <c r="S7" s="368"/>
      <c r="T7" s="350"/>
      <c r="U7" s="350"/>
      <c r="V7" s="350"/>
      <c r="W7" s="350"/>
      <c r="X7" s="350"/>
      <c r="Y7" s="350"/>
      <c r="Z7" s="350"/>
      <c r="AA7" s="350"/>
      <c r="AB7" s="350"/>
      <c r="AC7" s="350"/>
      <c r="AD7" s="350"/>
      <c r="AE7" s="350"/>
      <c r="AF7" s="350"/>
      <c r="AG7" s="350"/>
    </row>
    <row r="8" spans="1:33" s="225" customFormat="1" ht="17.25" customHeight="1" x14ac:dyDescent="0.4">
      <c r="A8" s="368" t="s">
        <v>6</v>
      </c>
      <c r="B8" s="368"/>
      <c r="C8" s="368"/>
      <c r="D8" s="368"/>
      <c r="E8" s="368"/>
      <c r="F8" s="368"/>
      <c r="G8" s="368"/>
      <c r="H8" s="368"/>
      <c r="I8" s="368"/>
      <c r="J8" s="368"/>
      <c r="K8" s="368"/>
      <c r="L8" s="368"/>
      <c r="M8" s="368"/>
      <c r="N8" s="368"/>
      <c r="O8" s="368"/>
      <c r="P8" s="368"/>
      <c r="Q8" s="368"/>
      <c r="R8" s="368"/>
      <c r="S8" s="368"/>
      <c r="T8" s="351"/>
      <c r="U8" s="351"/>
      <c r="V8" s="351"/>
      <c r="W8" s="351"/>
      <c r="X8" s="351"/>
      <c r="Y8" s="351"/>
      <c r="Z8" s="351"/>
      <c r="AA8" s="351"/>
      <c r="AB8" s="351"/>
      <c r="AC8" s="351"/>
      <c r="AD8" s="351"/>
      <c r="AE8" s="351"/>
      <c r="AF8" s="351"/>
      <c r="AG8" s="351"/>
    </row>
    <row r="9" spans="1:33" s="225" customFormat="1" ht="17.25" customHeight="1" x14ac:dyDescent="0.4">
      <c r="A9" s="368" t="s">
        <v>7</v>
      </c>
      <c r="B9" s="368"/>
      <c r="C9" s="368"/>
      <c r="D9" s="368"/>
      <c r="E9" s="368"/>
      <c r="F9" s="368"/>
      <c r="G9" s="368"/>
      <c r="H9" s="368"/>
      <c r="I9" s="368"/>
      <c r="J9" s="368"/>
      <c r="K9" s="368"/>
      <c r="L9" s="368"/>
      <c r="M9" s="368"/>
      <c r="N9" s="368"/>
      <c r="O9" s="368"/>
      <c r="P9" s="368"/>
      <c r="Q9" s="368"/>
      <c r="R9" s="368"/>
      <c r="S9" s="368"/>
      <c r="T9" s="350"/>
      <c r="U9" s="350"/>
      <c r="V9" s="350"/>
      <c r="W9" s="350"/>
      <c r="X9" s="350"/>
      <c r="Y9" s="350"/>
      <c r="Z9" s="350"/>
      <c r="AA9" s="350"/>
      <c r="AB9" s="350"/>
      <c r="AC9" s="350"/>
      <c r="AD9" s="350"/>
      <c r="AE9" s="350"/>
      <c r="AF9" s="350"/>
      <c r="AG9" s="350"/>
    </row>
    <row r="10" spans="1:33" ht="30.75" customHeight="1" x14ac:dyDescent="0.4">
      <c r="A10" s="387"/>
      <c r="B10" s="387"/>
      <c r="C10" s="387"/>
      <c r="D10" s="387"/>
      <c r="E10" s="387"/>
      <c r="F10" s="387"/>
      <c r="G10" s="387"/>
      <c r="H10" s="387"/>
      <c r="I10" s="387"/>
      <c r="J10" s="387"/>
      <c r="K10" s="387"/>
      <c r="L10" s="387"/>
      <c r="M10" s="387"/>
      <c r="N10" s="387"/>
      <c r="O10" s="387"/>
      <c r="P10" s="387"/>
      <c r="Q10" s="387"/>
      <c r="R10" s="387"/>
      <c r="S10" s="387"/>
      <c r="T10" s="385" t="s">
        <v>469</v>
      </c>
      <c r="U10" s="386"/>
      <c r="V10" s="386"/>
      <c r="W10" s="386"/>
      <c r="X10" s="386"/>
      <c r="Y10" s="386"/>
      <c r="Z10" s="386"/>
      <c r="AA10" s="386"/>
      <c r="AB10" s="386"/>
      <c r="AC10" s="386"/>
      <c r="AD10" s="386"/>
      <c r="AE10" s="386"/>
      <c r="AF10" s="386"/>
      <c r="AG10" s="386"/>
    </row>
    <row r="11" spans="1:33" s="225" customFormat="1" ht="17.25" customHeight="1" x14ac:dyDescent="0.4">
      <c r="A11" s="368" t="s">
        <v>8</v>
      </c>
      <c r="B11" s="368"/>
      <c r="C11" s="368"/>
      <c r="D11" s="368"/>
      <c r="E11" s="368"/>
      <c r="F11" s="368"/>
      <c r="G11" s="368"/>
      <c r="H11" s="368"/>
      <c r="I11" s="368"/>
      <c r="J11" s="368"/>
      <c r="K11" s="368"/>
      <c r="L11" s="368"/>
      <c r="M11" s="368"/>
      <c r="N11" s="368"/>
      <c r="O11" s="368"/>
      <c r="P11" s="368"/>
      <c r="Q11" s="368"/>
      <c r="R11" s="368"/>
      <c r="S11" s="368"/>
      <c r="T11" s="356"/>
      <c r="U11" s="356"/>
      <c r="V11" s="356"/>
      <c r="W11" s="356"/>
      <c r="X11" s="356"/>
      <c r="Y11" s="356"/>
      <c r="Z11" s="356"/>
      <c r="AA11" s="356"/>
      <c r="AB11" s="356"/>
      <c r="AC11" s="356"/>
      <c r="AD11" s="356"/>
      <c r="AE11" s="356"/>
      <c r="AF11" s="356"/>
      <c r="AG11" s="356"/>
    </row>
    <row r="12" spans="1:33" s="225" customFormat="1" ht="17.25" customHeight="1" x14ac:dyDescent="0.4">
      <c r="A12" s="384" t="s">
        <v>9</v>
      </c>
      <c r="B12" s="384"/>
      <c r="C12" s="384"/>
      <c r="D12" s="384"/>
      <c r="E12" s="384"/>
      <c r="F12" s="384"/>
      <c r="G12" s="384"/>
      <c r="H12" s="384"/>
      <c r="I12" s="384"/>
      <c r="J12" s="384"/>
      <c r="K12" s="384"/>
      <c r="L12" s="384"/>
      <c r="M12" s="384"/>
      <c r="N12" s="384"/>
      <c r="O12" s="384"/>
      <c r="P12" s="384"/>
      <c r="Q12" s="384"/>
      <c r="R12" s="384"/>
      <c r="S12" s="384"/>
      <c r="T12" s="357"/>
      <c r="U12" s="357"/>
      <c r="V12" s="357"/>
      <c r="W12" s="357"/>
      <c r="X12" s="357"/>
      <c r="Y12" s="357"/>
      <c r="Z12" s="357"/>
      <c r="AA12" s="357"/>
      <c r="AB12" s="357"/>
      <c r="AC12" s="357"/>
      <c r="AD12" s="357"/>
      <c r="AE12" s="357"/>
      <c r="AF12" s="357"/>
      <c r="AG12" s="357"/>
    </row>
    <row r="13" spans="1:33" s="225" customFormat="1" ht="17.25" customHeight="1" x14ac:dyDescent="0.4">
      <c r="A13" s="384" t="s">
        <v>10</v>
      </c>
      <c r="B13" s="384"/>
      <c r="C13" s="384"/>
      <c r="D13" s="384"/>
      <c r="E13" s="384"/>
      <c r="F13" s="384"/>
      <c r="G13" s="384"/>
      <c r="H13" s="384"/>
      <c r="I13" s="384"/>
      <c r="J13" s="384"/>
      <c r="K13" s="384"/>
      <c r="L13" s="384"/>
      <c r="M13" s="384"/>
      <c r="N13" s="384"/>
      <c r="O13" s="384"/>
      <c r="P13" s="384"/>
      <c r="Q13" s="384"/>
      <c r="R13" s="384"/>
      <c r="S13" s="384"/>
      <c r="T13" s="351"/>
      <c r="U13" s="351"/>
      <c r="V13" s="351"/>
      <c r="W13" s="351"/>
      <c r="X13" s="351"/>
      <c r="Y13" s="351"/>
      <c r="Z13" s="351"/>
      <c r="AA13" s="351"/>
      <c r="AB13" s="351"/>
      <c r="AC13" s="351"/>
      <c r="AD13" s="351"/>
      <c r="AE13" s="351"/>
      <c r="AF13" s="351"/>
      <c r="AG13" s="351"/>
    </row>
    <row r="14" spans="1:33" x14ac:dyDescent="0.4">
      <c r="T14" s="226"/>
      <c r="U14" s="226"/>
      <c r="V14" s="226"/>
      <c r="W14" s="226"/>
      <c r="X14" s="226"/>
      <c r="Y14" s="226"/>
      <c r="Z14" s="226"/>
      <c r="AA14" s="226"/>
      <c r="AB14" s="226"/>
      <c r="AC14" s="226"/>
      <c r="AD14" s="226"/>
      <c r="AE14" s="226"/>
      <c r="AF14" s="226"/>
      <c r="AG14" s="226"/>
    </row>
    <row r="15" spans="1:33" ht="33" x14ac:dyDescent="0.4">
      <c r="A15" s="358" t="s">
        <v>29</v>
      </c>
      <c r="B15" s="358"/>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row>
    <row r="16" spans="1:33" ht="19.5" x14ac:dyDescent="0.4">
      <c r="A16" s="359" t="s">
        <v>21</v>
      </c>
      <c r="B16" s="359"/>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row>
    <row r="18" spans="1:33" x14ac:dyDescent="0.4">
      <c r="A18" s="352" t="s">
        <v>40</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row>
    <row r="19" spans="1:33" x14ac:dyDescent="0.4">
      <c r="A19" s="227"/>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row>
    <row r="20" spans="1:33" x14ac:dyDescent="0.4">
      <c r="A20" s="353" t="s">
        <v>11</v>
      </c>
      <c r="B20" s="353"/>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row>
    <row r="21" spans="1:33" x14ac:dyDescent="0.4">
      <c r="A21" s="229"/>
      <c r="B21" s="230"/>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row>
    <row r="22" spans="1:33" s="225" customFormat="1" ht="15.75" x14ac:dyDescent="0.4">
      <c r="A22" s="224" t="s">
        <v>61</v>
      </c>
      <c r="B22" s="225" t="s">
        <v>23</v>
      </c>
    </row>
    <row r="23" spans="1:33" s="225" customFormat="1" ht="16.5" customHeight="1" x14ac:dyDescent="0.4">
      <c r="A23" s="224"/>
      <c r="B23" s="297" t="s">
        <v>13</v>
      </c>
      <c r="C23" s="297"/>
      <c r="D23" s="297"/>
      <c r="E23" s="297"/>
      <c r="F23" s="297"/>
      <c r="G23" s="297"/>
      <c r="H23" s="297"/>
      <c r="I23" s="297"/>
      <c r="J23" s="297"/>
      <c r="K23" s="297"/>
      <c r="L23" s="297"/>
      <c r="M23" s="300" t="s">
        <v>14</v>
      </c>
      <c r="N23" s="354"/>
      <c r="O23" s="354"/>
      <c r="P23" s="354"/>
      <c r="Q23" s="354"/>
      <c r="R23" s="354"/>
      <c r="S23" s="354"/>
      <c r="T23" s="354"/>
      <c r="U23" s="354"/>
      <c r="V23" s="354"/>
      <c r="W23" s="354"/>
      <c r="X23" s="354"/>
      <c r="Y23" s="354"/>
      <c r="Z23" s="354"/>
      <c r="AA23" s="354"/>
      <c r="AB23" s="354"/>
      <c r="AC23" s="354"/>
      <c r="AD23" s="355"/>
      <c r="AE23" s="299" t="s">
        <v>0</v>
      </c>
      <c r="AF23" s="296"/>
    </row>
    <row r="24" spans="1:33" s="225" customFormat="1" ht="33" customHeight="1" x14ac:dyDescent="0.4">
      <c r="A24" s="224"/>
      <c r="B24" s="297" t="s">
        <v>83</v>
      </c>
      <c r="C24" s="297"/>
      <c r="D24" s="297"/>
      <c r="E24" s="297"/>
      <c r="F24" s="297"/>
      <c r="G24" s="297"/>
      <c r="H24" s="297"/>
      <c r="I24" s="297"/>
      <c r="J24" s="297"/>
      <c r="K24" s="297"/>
      <c r="L24" s="299"/>
      <c r="M24" s="305"/>
      <c r="N24" s="306"/>
      <c r="O24" s="306"/>
      <c r="P24" s="306"/>
      <c r="Q24" s="306"/>
      <c r="R24" s="306"/>
      <c r="S24" s="306"/>
      <c r="T24" s="306"/>
      <c r="U24" s="306"/>
      <c r="V24" s="306"/>
      <c r="W24" s="306"/>
      <c r="X24" s="306"/>
      <c r="Y24" s="306"/>
      <c r="Z24" s="306"/>
      <c r="AA24" s="306"/>
      <c r="AB24" s="306"/>
      <c r="AC24" s="306"/>
      <c r="AD24" s="361"/>
      <c r="AE24" s="362" t="s">
        <v>62</v>
      </c>
      <c r="AF24" s="337"/>
    </row>
    <row r="25" spans="1:33" s="225" customFormat="1" ht="33" customHeight="1" x14ac:dyDescent="0.4">
      <c r="B25" s="311" t="s">
        <v>41</v>
      </c>
      <c r="C25" s="312"/>
      <c r="D25" s="312"/>
      <c r="E25" s="312"/>
      <c r="F25" s="312"/>
      <c r="G25" s="312"/>
      <c r="H25" s="312"/>
      <c r="I25" s="312"/>
      <c r="J25" s="312"/>
      <c r="K25" s="312"/>
      <c r="L25" s="313"/>
      <c r="M25" s="305"/>
      <c r="N25" s="306"/>
      <c r="O25" s="307"/>
      <c r="P25" s="309" t="s">
        <v>42</v>
      </c>
      <c r="Q25" s="309"/>
      <c r="R25" s="309"/>
      <c r="S25" s="309"/>
      <c r="T25" s="309"/>
      <c r="U25" s="310"/>
      <c r="V25" s="305"/>
      <c r="W25" s="306"/>
      <c r="X25" s="307"/>
      <c r="Y25" s="309" t="s">
        <v>43</v>
      </c>
      <c r="Z25" s="309"/>
      <c r="AA25" s="309"/>
      <c r="AB25" s="309"/>
      <c r="AC25" s="309"/>
      <c r="AD25" s="310"/>
      <c r="AE25" s="336" t="s">
        <v>1</v>
      </c>
      <c r="AF25" s="337"/>
    </row>
    <row r="26" spans="1:33" s="225" customFormat="1" ht="33" customHeight="1" x14ac:dyDescent="0.4">
      <c r="B26" s="314"/>
      <c r="C26" s="315"/>
      <c r="D26" s="315"/>
      <c r="E26" s="315"/>
      <c r="F26" s="315"/>
      <c r="G26" s="315"/>
      <c r="H26" s="315"/>
      <c r="I26" s="315"/>
      <c r="J26" s="315"/>
      <c r="K26" s="315"/>
      <c r="L26" s="316"/>
      <c r="M26" s="305"/>
      <c r="N26" s="306"/>
      <c r="O26" s="307"/>
      <c r="P26" s="308" t="s">
        <v>46</v>
      </c>
      <c r="Q26" s="309"/>
      <c r="R26" s="309"/>
      <c r="S26" s="309"/>
      <c r="T26" s="309"/>
      <c r="U26" s="310"/>
      <c r="V26" s="305"/>
      <c r="W26" s="306"/>
      <c r="X26" s="307"/>
      <c r="Y26" s="309" t="s">
        <v>44</v>
      </c>
      <c r="Z26" s="309"/>
      <c r="AA26" s="309"/>
      <c r="AB26" s="309"/>
      <c r="AC26" s="309"/>
      <c r="AD26" s="310"/>
      <c r="AE26" s="336" t="s">
        <v>52</v>
      </c>
      <c r="AF26" s="337"/>
    </row>
    <row r="27" spans="1:33" s="225" customFormat="1" ht="33" customHeight="1" x14ac:dyDescent="0.4">
      <c r="B27" s="317"/>
      <c r="C27" s="318"/>
      <c r="D27" s="318"/>
      <c r="E27" s="318"/>
      <c r="F27" s="318"/>
      <c r="G27" s="318"/>
      <c r="H27" s="318"/>
      <c r="I27" s="318"/>
      <c r="J27" s="318"/>
      <c r="K27" s="318"/>
      <c r="L27" s="319"/>
      <c r="M27" s="305"/>
      <c r="N27" s="306"/>
      <c r="O27" s="307"/>
      <c r="P27" s="309" t="s">
        <v>45</v>
      </c>
      <c r="Q27" s="309"/>
      <c r="R27" s="309"/>
      <c r="S27" s="309"/>
      <c r="T27" s="309"/>
      <c r="U27" s="310"/>
      <c r="V27" s="214"/>
      <c r="W27" s="214"/>
      <c r="X27" s="214"/>
      <c r="Y27" s="213"/>
      <c r="Z27" s="213"/>
      <c r="AA27" s="213"/>
      <c r="AB27" s="213"/>
      <c r="AC27" s="213"/>
      <c r="AD27" s="215"/>
      <c r="AE27" s="336" t="s">
        <v>1</v>
      </c>
      <c r="AF27" s="337"/>
    </row>
    <row r="28" spans="1:33" s="225" customFormat="1" ht="33" customHeight="1" x14ac:dyDescent="0.4">
      <c r="A28" s="224"/>
      <c r="B28" s="297" t="s">
        <v>15</v>
      </c>
      <c r="C28" s="297"/>
      <c r="D28" s="297"/>
      <c r="E28" s="297"/>
      <c r="F28" s="297"/>
      <c r="G28" s="297"/>
      <c r="H28" s="297"/>
      <c r="I28" s="297"/>
      <c r="J28" s="297"/>
      <c r="K28" s="297"/>
      <c r="L28" s="299"/>
      <c r="M28" s="366"/>
      <c r="N28" s="367"/>
      <c r="O28" s="367"/>
      <c r="P28" s="364" t="s">
        <v>2</v>
      </c>
      <c r="Q28" s="364"/>
      <c r="R28" s="364"/>
      <c r="S28" s="367"/>
      <c r="T28" s="367"/>
      <c r="U28" s="367"/>
      <c r="V28" s="364" t="s">
        <v>3</v>
      </c>
      <c r="W28" s="364"/>
      <c r="X28" s="364"/>
      <c r="Y28" s="367"/>
      <c r="Z28" s="367"/>
      <c r="AA28" s="367"/>
      <c r="AB28" s="364" t="s">
        <v>4</v>
      </c>
      <c r="AC28" s="364"/>
      <c r="AD28" s="365"/>
      <c r="AE28" s="362" t="s">
        <v>67</v>
      </c>
      <c r="AF28" s="337"/>
    </row>
    <row r="29" spans="1:33" s="225" customFormat="1" ht="15.75" customHeight="1" x14ac:dyDescent="0.4">
      <c r="A29" s="224"/>
      <c r="B29" s="231"/>
      <c r="C29" s="231"/>
      <c r="D29" s="231"/>
      <c r="E29" s="231"/>
      <c r="F29" s="231"/>
      <c r="G29" s="231"/>
      <c r="H29" s="231"/>
      <c r="I29" s="231"/>
      <c r="J29" s="231"/>
      <c r="K29" s="231"/>
      <c r="L29" s="231"/>
      <c r="M29" s="216"/>
      <c r="N29" s="216"/>
      <c r="O29" s="216"/>
      <c r="P29" s="216"/>
      <c r="Q29" s="216"/>
      <c r="R29" s="216"/>
      <c r="S29" s="216"/>
      <c r="T29" s="216"/>
      <c r="U29" s="216"/>
      <c r="V29" s="216"/>
      <c r="W29" s="216"/>
      <c r="X29" s="216"/>
      <c r="Y29" s="216"/>
      <c r="Z29" s="216"/>
      <c r="AA29" s="216"/>
      <c r="AB29" s="216"/>
      <c r="AC29" s="216"/>
      <c r="AD29" s="216"/>
      <c r="AE29" s="232"/>
      <c r="AF29" s="232"/>
    </row>
    <row r="30" spans="1:33" s="217" customFormat="1" ht="15.75" x14ac:dyDescent="0.35">
      <c r="A30" s="233" t="s">
        <v>68</v>
      </c>
      <c r="B30" s="234" t="s">
        <v>12</v>
      </c>
      <c r="C30" s="235"/>
      <c r="D30" s="235"/>
      <c r="E30" s="235"/>
      <c r="F30" s="235"/>
      <c r="G30" s="235"/>
      <c r="H30" s="235"/>
      <c r="I30" s="235"/>
      <c r="J30" s="235"/>
      <c r="K30" s="235"/>
    </row>
    <row r="31" spans="1:33" s="217" customFormat="1" ht="15.75" x14ac:dyDescent="0.35">
      <c r="A31" s="236"/>
      <c r="B31" s="234" t="s">
        <v>63</v>
      </c>
      <c r="C31" s="235"/>
      <c r="D31" s="235"/>
      <c r="E31" s="235"/>
      <c r="F31" s="235"/>
      <c r="G31" s="235"/>
      <c r="H31" s="235"/>
      <c r="I31" s="235"/>
      <c r="J31" s="235"/>
      <c r="K31" s="235"/>
    </row>
    <row r="32" spans="1:33" s="225" customFormat="1" ht="16.5" customHeight="1" x14ac:dyDescent="0.4">
      <c r="A32" s="224"/>
      <c r="B32" s="297" t="s">
        <v>13</v>
      </c>
      <c r="C32" s="297"/>
      <c r="D32" s="297"/>
      <c r="E32" s="297"/>
      <c r="F32" s="297"/>
      <c r="G32" s="297"/>
      <c r="H32" s="297"/>
      <c r="I32" s="297"/>
      <c r="J32" s="297"/>
      <c r="K32" s="297"/>
      <c r="L32" s="297"/>
      <c r="M32" s="300" t="s">
        <v>14</v>
      </c>
      <c r="N32" s="354"/>
      <c r="O32" s="354"/>
      <c r="P32" s="354"/>
      <c r="Q32" s="354"/>
      <c r="R32" s="354"/>
      <c r="S32" s="354"/>
      <c r="T32" s="354"/>
      <c r="U32" s="354"/>
      <c r="V32" s="354"/>
      <c r="W32" s="354"/>
      <c r="X32" s="354"/>
      <c r="Y32" s="354"/>
      <c r="Z32" s="354"/>
      <c r="AA32" s="354"/>
      <c r="AB32" s="354"/>
      <c r="AC32" s="354"/>
      <c r="AD32" s="355"/>
      <c r="AE32" s="299" t="s">
        <v>0</v>
      </c>
      <c r="AF32" s="296"/>
    </row>
    <row r="33" spans="1:32" s="225" customFormat="1" ht="36.75" customHeight="1" x14ac:dyDescent="0.4">
      <c r="A33" s="224"/>
      <c r="B33" s="338" t="s">
        <v>32</v>
      </c>
      <c r="C33" s="297"/>
      <c r="D33" s="297"/>
      <c r="E33" s="297"/>
      <c r="F33" s="297"/>
      <c r="G33" s="297"/>
      <c r="H33" s="297"/>
      <c r="I33" s="297"/>
      <c r="J33" s="297"/>
      <c r="K33" s="297"/>
      <c r="L33" s="299"/>
      <c r="M33" s="360"/>
      <c r="N33" s="306"/>
      <c r="O33" s="306"/>
      <c r="P33" s="306"/>
      <c r="Q33" s="306"/>
      <c r="R33" s="306"/>
      <c r="S33" s="306"/>
      <c r="T33" s="306"/>
      <c r="U33" s="306"/>
      <c r="V33" s="306"/>
      <c r="W33" s="306"/>
      <c r="X33" s="306"/>
      <c r="Y33" s="306"/>
      <c r="Z33" s="306"/>
      <c r="AA33" s="306"/>
      <c r="AB33" s="306"/>
      <c r="AC33" s="306"/>
      <c r="AD33" s="361"/>
      <c r="AE33" s="362" t="s">
        <v>71</v>
      </c>
      <c r="AF33" s="337"/>
    </row>
    <row r="34" spans="1:32" s="217" customFormat="1" ht="19.5" customHeight="1" x14ac:dyDescent="0.35">
      <c r="A34" s="236"/>
      <c r="B34" s="234" t="s">
        <v>69</v>
      </c>
      <c r="C34" s="235"/>
      <c r="D34" s="235"/>
      <c r="E34" s="235"/>
      <c r="F34" s="235"/>
      <c r="G34" s="235"/>
      <c r="H34" s="235"/>
      <c r="I34" s="235"/>
      <c r="J34" s="235"/>
      <c r="K34" s="235"/>
    </row>
    <row r="35" spans="1:32" s="239" customFormat="1" ht="15.75" x14ac:dyDescent="0.35">
      <c r="A35" s="237"/>
      <c r="B35" s="238" t="s">
        <v>55</v>
      </c>
    </row>
    <row r="36" spans="1:32" s="225" customFormat="1" ht="16.5" customHeight="1" x14ac:dyDescent="0.4">
      <c r="A36" s="224"/>
      <c r="B36" s="299" t="s">
        <v>13</v>
      </c>
      <c r="C36" s="295"/>
      <c r="D36" s="295"/>
      <c r="E36" s="295"/>
      <c r="F36" s="295"/>
      <c r="G36" s="295"/>
      <c r="H36" s="295"/>
      <c r="I36" s="295"/>
      <c r="J36" s="295"/>
      <c r="K36" s="295"/>
      <c r="L36" s="296"/>
      <c r="M36" s="297" t="s">
        <v>14</v>
      </c>
      <c r="N36" s="297"/>
      <c r="O36" s="297"/>
      <c r="P36" s="297"/>
      <c r="Q36" s="299" t="s">
        <v>440</v>
      </c>
      <c r="R36" s="295"/>
      <c r="S36" s="295"/>
      <c r="T36" s="295"/>
      <c r="U36" s="295"/>
      <c r="V36" s="295"/>
      <c r="W36" s="295"/>
      <c r="X36" s="295"/>
      <c r="Y36" s="295"/>
      <c r="Z36" s="295"/>
      <c r="AA36" s="295"/>
      <c r="AB36" s="295"/>
      <c r="AC36" s="295"/>
      <c r="AD36" s="296"/>
      <c r="AE36" s="297" t="s">
        <v>0</v>
      </c>
      <c r="AF36" s="297"/>
    </row>
    <row r="37" spans="1:32" s="225" customFormat="1" ht="36.75" customHeight="1" x14ac:dyDescent="0.4">
      <c r="A37" s="224"/>
      <c r="B37" s="294" t="s">
        <v>438</v>
      </c>
      <c r="C37" s="295"/>
      <c r="D37" s="295"/>
      <c r="E37" s="295"/>
      <c r="F37" s="295"/>
      <c r="G37" s="295"/>
      <c r="H37" s="295"/>
      <c r="I37" s="295"/>
      <c r="J37" s="295"/>
      <c r="K37" s="295"/>
      <c r="L37" s="296"/>
      <c r="M37" s="298"/>
      <c r="N37" s="298"/>
      <c r="O37" s="298"/>
      <c r="P37" s="298"/>
      <c r="Q37" s="299" t="str">
        <f>IF(AND(M37="○",M33=""),"機構加入者コード(上5桁)と同じ",IF(M37="○",M33,""))</f>
        <v/>
      </c>
      <c r="R37" s="295"/>
      <c r="S37" s="295"/>
      <c r="T37" s="295"/>
      <c r="U37" s="295"/>
      <c r="V37" s="295"/>
      <c r="W37" s="295"/>
      <c r="X37" s="295"/>
      <c r="Y37" s="295"/>
      <c r="Z37" s="295"/>
      <c r="AA37" s="295"/>
      <c r="AB37" s="295"/>
      <c r="AC37" s="295"/>
      <c r="AD37" s="296"/>
      <c r="AE37" s="297" t="s">
        <v>27</v>
      </c>
      <c r="AF37" s="297"/>
    </row>
    <row r="38" spans="1:32" s="225" customFormat="1" ht="36.75" customHeight="1" x14ac:dyDescent="0.4">
      <c r="A38" s="224"/>
      <c r="B38" s="294" t="s">
        <v>439</v>
      </c>
      <c r="C38" s="295"/>
      <c r="D38" s="295"/>
      <c r="E38" s="295"/>
      <c r="F38" s="295"/>
      <c r="G38" s="295"/>
      <c r="H38" s="295"/>
      <c r="I38" s="295"/>
      <c r="J38" s="295"/>
      <c r="K38" s="295"/>
      <c r="L38" s="296"/>
      <c r="M38" s="298"/>
      <c r="N38" s="298"/>
      <c r="O38" s="298"/>
      <c r="P38" s="298"/>
      <c r="Q38" s="299"/>
      <c r="R38" s="295"/>
      <c r="S38" s="295"/>
      <c r="T38" s="295"/>
      <c r="U38" s="295"/>
      <c r="V38" s="295"/>
      <c r="W38" s="295"/>
      <c r="X38" s="295"/>
      <c r="Y38" s="295"/>
      <c r="Z38" s="295"/>
      <c r="AA38" s="295"/>
      <c r="AB38" s="295"/>
      <c r="AC38" s="295"/>
      <c r="AD38" s="296"/>
      <c r="AE38" s="297" t="s">
        <v>27</v>
      </c>
      <c r="AF38" s="297"/>
    </row>
    <row r="39" spans="1:32" s="217" customFormat="1" ht="15.75" x14ac:dyDescent="0.35">
      <c r="A39" s="236"/>
      <c r="B39" s="238" t="s">
        <v>56</v>
      </c>
      <c r="C39" s="235"/>
      <c r="D39" s="235"/>
      <c r="E39" s="235"/>
      <c r="F39" s="235"/>
      <c r="G39" s="235"/>
      <c r="H39" s="235"/>
      <c r="I39" s="235"/>
      <c r="J39" s="235"/>
      <c r="K39" s="235"/>
    </row>
    <row r="40" spans="1:32" s="225" customFormat="1" ht="16.5" customHeight="1" x14ac:dyDescent="0.4">
      <c r="A40" s="224"/>
      <c r="B40" s="300" t="s">
        <v>13</v>
      </c>
      <c r="C40" s="301"/>
      <c r="D40" s="301"/>
      <c r="E40" s="301"/>
      <c r="F40" s="301"/>
      <c r="G40" s="301"/>
      <c r="H40" s="301"/>
      <c r="I40" s="301"/>
      <c r="J40" s="301"/>
      <c r="K40" s="301"/>
      <c r="L40" s="302"/>
      <c r="M40" s="299" t="s">
        <v>14</v>
      </c>
      <c r="N40" s="295"/>
      <c r="O40" s="295"/>
      <c r="P40" s="295"/>
      <c r="Q40" s="295"/>
      <c r="R40" s="295"/>
      <c r="S40" s="295"/>
      <c r="T40" s="295"/>
      <c r="U40" s="295"/>
      <c r="V40" s="295"/>
      <c r="W40" s="295"/>
      <c r="X40" s="295"/>
      <c r="Y40" s="295"/>
      <c r="Z40" s="295"/>
      <c r="AA40" s="295"/>
      <c r="AB40" s="295"/>
      <c r="AC40" s="295"/>
      <c r="AD40" s="296"/>
      <c r="AE40" s="299" t="s">
        <v>0</v>
      </c>
      <c r="AF40" s="296"/>
    </row>
    <row r="41" spans="1:32" s="225" customFormat="1" ht="15.75" customHeight="1" x14ac:dyDescent="0.4">
      <c r="A41" s="224"/>
      <c r="B41" s="338" t="s">
        <v>22</v>
      </c>
      <c r="C41" s="338"/>
      <c r="D41" s="338"/>
      <c r="E41" s="338"/>
      <c r="F41" s="338"/>
      <c r="G41" s="338"/>
      <c r="H41" s="338"/>
      <c r="I41" s="338"/>
      <c r="J41" s="338"/>
      <c r="K41" s="338"/>
      <c r="L41" s="338"/>
      <c r="M41" s="331" t="s">
        <v>30</v>
      </c>
      <c r="N41" s="332"/>
      <c r="O41" s="332"/>
      <c r="P41" s="332"/>
      <c r="Q41" s="332"/>
      <c r="R41" s="332"/>
      <c r="S41" s="332"/>
      <c r="T41" s="332"/>
      <c r="U41" s="332"/>
      <c r="V41" s="332"/>
      <c r="W41" s="332"/>
      <c r="X41" s="333"/>
      <c r="Y41" s="334" t="s">
        <v>31</v>
      </c>
      <c r="Z41" s="332"/>
      <c r="AA41" s="332"/>
      <c r="AB41" s="332"/>
      <c r="AC41" s="332"/>
      <c r="AD41" s="335"/>
      <c r="AE41" s="345" t="s">
        <v>75</v>
      </c>
      <c r="AF41" s="346"/>
    </row>
    <row r="42" spans="1:32" s="225" customFormat="1" ht="33" customHeight="1" x14ac:dyDescent="0.4">
      <c r="A42" s="224"/>
      <c r="B42" s="338"/>
      <c r="C42" s="338"/>
      <c r="D42" s="338"/>
      <c r="E42" s="338"/>
      <c r="F42" s="338"/>
      <c r="G42" s="338"/>
      <c r="H42" s="338"/>
      <c r="I42" s="338"/>
      <c r="J42" s="338"/>
      <c r="K42" s="338"/>
      <c r="L42" s="338"/>
      <c r="M42" s="379"/>
      <c r="N42" s="379"/>
      <c r="O42" s="379"/>
      <c r="P42" s="379"/>
      <c r="Q42" s="379"/>
      <c r="R42" s="379"/>
      <c r="S42" s="379"/>
      <c r="T42" s="379"/>
      <c r="U42" s="379"/>
      <c r="V42" s="379"/>
      <c r="W42" s="379"/>
      <c r="X42" s="380"/>
      <c r="Y42" s="381"/>
      <c r="Z42" s="381"/>
      <c r="AA42" s="381"/>
      <c r="AB42" s="381"/>
      <c r="AC42" s="381"/>
      <c r="AD42" s="382"/>
      <c r="AE42" s="347"/>
      <c r="AF42" s="348"/>
    </row>
    <row r="43" spans="1:32" s="225" customFormat="1" ht="33" customHeight="1" x14ac:dyDescent="0.4">
      <c r="A43" s="224"/>
      <c r="B43" s="338" t="s">
        <v>25</v>
      </c>
      <c r="C43" s="338"/>
      <c r="D43" s="338"/>
      <c r="E43" s="338"/>
      <c r="F43" s="338"/>
      <c r="G43" s="338"/>
      <c r="H43" s="338"/>
      <c r="I43" s="338"/>
      <c r="J43" s="338"/>
      <c r="K43" s="338"/>
      <c r="L43" s="338"/>
      <c r="M43" s="383"/>
      <c r="N43" s="340"/>
      <c r="O43" s="340"/>
      <c r="P43" s="340"/>
      <c r="Q43" s="340"/>
      <c r="R43" s="340"/>
      <c r="S43" s="340"/>
      <c r="T43" s="340"/>
      <c r="U43" s="340"/>
      <c r="V43" s="340"/>
      <c r="W43" s="340"/>
      <c r="X43" s="340"/>
      <c r="Y43" s="340"/>
      <c r="Z43" s="340"/>
      <c r="AA43" s="340"/>
      <c r="AB43" s="340"/>
      <c r="AC43" s="340"/>
      <c r="AD43" s="340"/>
      <c r="AE43" s="362" t="s">
        <v>77</v>
      </c>
      <c r="AF43" s="337"/>
    </row>
    <row r="44" spans="1:32" s="217" customFormat="1" ht="15.75" x14ac:dyDescent="0.35">
      <c r="A44" s="236"/>
      <c r="B44" s="238" t="s">
        <v>57</v>
      </c>
      <c r="C44" s="235"/>
      <c r="D44" s="235"/>
      <c r="E44" s="235"/>
      <c r="F44" s="235"/>
      <c r="G44" s="235"/>
      <c r="H44" s="235"/>
      <c r="I44" s="235"/>
      <c r="J44" s="235"/>
      <c r="K44" s="235"/>
    </row>
    <row r="45" spans="1:32" s="225" customFormat="1" ht="16.5" customHeight="1" x14ac:dyDescent="0.4">
      <c r="A45" s="224"/>
      <c r="B45" s="297" t="s">
        <v>13</v>
      </c>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t="s">
        <v>14</v>
      </c>
      <c r="AB45" s="297"/>
      <c r="AC45" s="297"/>
      <c r="AD45" s="297"/>
      <c r="AE45" s="326" t="s">
        <v>0</v>
      </c>
      <c r="AF45" s="344"/>
    </row>
    <row r="46" spans="1:32" s="225" customFormat="1" ht="24" customHeight="1" x14ac:dyDescent="0.4">
      <c r="A46" s="224"/>
      <c r="B46" s="297" t="s">
        <v>38</v>
      </c>
      <c r="C46" s="297"/>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8"/>
      <c r="AB46" s="298"/>
      <c r="AC46" s="298"/>
      <c r="AD46" s="298"/>
      <c r="AE46" s="297" t="s">
        <v>1</v>
      </c>
      <c r="AF46" s="297"/>
    </row>
    <row r="47" spans="1:32" s="225" customFormat="1" ht="24" customHeight="1" x14ac:dyDescent="0.4">
      <c r="A47" s="224"/>
      <c r="B47" s="297" t="s">
        <v>39</v>
      </c>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8"/>
      <c r="AB47" s="298"/>
      <c r="AC47" s="298"/>
      <c r="AD47" s="298"/>
      <c r="AE47" s="297" t="s">
        <v>1</v>
      </c>
      <c r="AF47" s="297"/>
    </row>
    <row r="48" spans="1:32" s="217" customFormat="1" ht="15.75" x14ac:dyDescent="0.35">
      <c r="A48" s="236"/>
      <c r="B48" s="238" t="s">
        <v>58</v>
      </c>
      <c r="C48" s="235"/>
      <c r="D48" s="235"/>
      <c r="E48" s="235"/>
      <c r="F48" s="235"/>
      <c r="G48" s="235"/>
      <c r="H48" s="235"/>
      <c r="I48" s="235"/>
      <c r="J48" s="235"/>
      <c r="K48" s="235"/>
    </row>
    <row r="49" spans="1:32" s="225" customFormat="1" ht="16.5" customHeight="1" x14ac:dyDescent="0.4">
      <c r="A49" s="224"/>
      <c r="B49" s="297" t="s">
        <v>13</v>
      </c>
      <c r="C49" s="297"/>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t="s">
        <v>14</v>
      </c>
      <c r="AB49" s="297"/>
      <c r="AC49" s="297"/>
      <c r="AD49" s="297"/>
      <c r="AE49" s="297" t="s">
        <v>0</v>
      </c>
      <c r="AF49" s="297"/>
    </row>
    <row r="50" spans="1:32" s="225" customFormat="1" ht="33" customHeight="1" x14ac:dyDescent="0.4">
      <c r="A50" s="224"/>
      <c r="B50" s="294" t="s">
        <v>35</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298"/>
      <c r="AB50" s="298"/>
      <c r="AC50" s="298"/>
      <c r="AD50" s="298"/>
      <c r="AE50" s="336" t="s">
        <v>37</v>
      </c>
      <c r="AF50" s="337"/>
    </row>
    <row r="51" spans="1:32" s="225" customFormat="1" ht="15.75" customHeight="1" x14ac:dyDescent="0.4">
      <c r="A51" s="224"/>
      <c r="B51" s="231"/>
      <c r="C51" s="231"/>
      <c r="D51" s="231"/>
      <c r="E51" s="231"/>
      <c r="F51" s="231"/>
      <c r="G51" s="231"/>
      <c r="H51" s="231"/>
      <c r="I51" s="231"/>
      <c r="J51" s="231"/>
      <c r="K51" s="231"/>
      <c r="L51" s="231"/>
      <c r="M51" s="216"/>
      <c r="N51" s="216"/>
      <c r="O51" s="216"/>
      <c r="P51" s="216"/>
      <c r="Q51" s="216"/>
      <c r="R51" s="216"/>
      <c r="S51" s="216"/>
      <c r="T51" s="216"/>
      <c r="U51" s="216"/>
      <c r="V51" s="216"/>
      <c r="W51" s="216"/>
      <c r="X51" s="216"/>
      <c r="Y51" s="216"/>
      <c r="Z51" s="216"/>
      <c r="AA51" s="216"/>
      <c r="AB51" s="216"/>
      <c r="AC51" s="216"/>
      <c r="AD51" s="216"/>
      <c r="AE51" s="232"/>
      <c r="AF51" s="232"/>
    </row>
    <row r="52" spans="1:32" s="217" customFormat="1" ht="15.75" x14ac:dyDescent="0.35">
      <c r="A52" s="240" t="s">
        <v>72</v>
      </c>
    </row>
    <row r="53" spans="1:32" s="217" customFormat="1" ht="19.5" customHeight="1" x14ac:dyDescent="0.35">
      <c r="A53" s="236"/>
      <c r="B53" s="234" t="s">
        <v>64</v>
      </c>
      <c r="C53" s="235"/>
      <c r="D53" s="235"/>
      <c r="E53" s="235"/>
      <c r="F53" s="235"/>
      <c r="G53" s="235"/>
      <c r="H53" s="235"/>
      <c r="I53" s="235"/>
      <c r="J53" s="235"/>
      <c r="K53" s="235"/>
    </row>
    <row r="54" spans="1:32" s="239" customFormat="1" ht="15.75" x14ac:dyDescent="0.35">
      <c r="A54" s="237"/>
      <c r="B54" s="238" t="s">
        <v>55</v>
      </c>
    </row>
    <row r="55" spans="1:32" s="225" customFormat="1" ht="16.5" customHeight="1" x14ac:dyDescent="0.4">
      <c r="A55" s="224"/>
      <c r="B55" s="299" t="s">
        <v>13</v>
      </c>
      <c r="C55" s="295"/>
      <c r="D55" s="295"/>
      <c r="E55" s="295"/>
      <c r="F55" s="295"/>
      <c r="G55" s="295"/>
      <c r="H55" s="295"/>
      <c r="I55" s="295"/>
      <c r="J55" s="295"/>
      <c r="K55" s="295"/>
      <c r="L55" s="296"/>
      <c r="M55" s="297" t="s">
        <v>14</v>
      </c>
      <c r="N55" s="297"/>
      <c r="O55" s="297"/>
      <c r="P55" s="297"/>
      <c r="Q55" s="299" t="s">
        <v>440</v>
      </c>
      <c r="R55" s="295"/>
      <c r="S55" s="295"/>
      <c r="T55" s="295"/>
      <c r="U55" s="295"/>
      <c r="V55" s="295"/>
      <c r="W55" s="295"/>
      <c r="X55" s="295"/>
      <c r="Y55" s="295"/>
      <c r="Z55" s="295"/>
      <c r="AA55" s="295"/>
      <c r="AB55" s="295"/>
      <c r="AC55" s="295"/>
      <c r="AD55" s="296"/>
      <c r="AE55" s="297" t="s">
        <v>0</v>
      </c>
      <c r="AF55" s="297"/>
    </row>
    <row r="56" spans="1:32" s="225" customFormat="1" ht="34.5" customHeight="1" x14ac:dyDescent="0.4">
      <c r="A56" s="224"/>
      <c r="B56" s="294" t="s">
        <v>441</v>
      </c>
      <c r="C56" s="295"/>
      <c r="D56" s="295"/>
      <c r="E56" s="295"/>
      <c r="F56" s="295"/>
      <c r="G56" s="295"/>
      <c r="H56" s="295"/>
      <c r="I56" s="295"/>
      <c r="J56" s="295"/>
      <c r="K56" s="295"/>
      <c r="L56" s="296"/>
      <c r="M56" s="298"/>
      <c r="N56" s="298"/>
      <c r="O56" s="298"/>
      <c r="P56" s="298"/>
      <c r="Q56" s="376"/>
      <c r="R56" s="377"/>
      <c r="S56" s="377"/>
      <c r="T56" s="377"/>
      <c r="U56" s="377"/>
      <c r="V56" s="377"/>
      <c r="W56" s="377"/>
      <c r="X56" s="377"/>
      <c r="Y56" s="377"/>
      <c r="Z56" s="377"/>
      <c r="AA56" s="377"/>
      <c r="AB56" s="377"/>
      <c r="AC56" s="377"/>
      <c r="AD56" s="378"/>
      <c r="AE56" s="362" t="s">
        <v>442</v>
      </c>
      <c r="AF56" s="337"/>
    </row>
    <row r="57" spans="1:32" s="225" customFormat="1" ht="34.5" customHeight="1" x14ac:dyDescent="0.4">
      <c r="A57" s="224"/>
      <c r="B57" s="294" t="s">
        <v>439</v>
      </c>
      <c r="C57" s="295"/>
      <c r="D57" s="295"/>
      <c r="E57" s="295"/>
      <c r="F57" s="295"/>
      <c r="G57" s="295"/>
      <c r="H57" s="295"/>
      <c r="I57" s="295"/>
      <c r="J57" s="295"/>
      <c r="K57" s="295"/>
      <c r="L57" s="296"/>
      <c r="M57" s="298"/>
      <c r="N57" s="298"/>
      <c r="O57" s="298"/>
      <c r="P57" s="298"/>
      <c r="Q57" s="299"/>
      <c r="R57" s="295"/>
      <c r="S57" s="295"/>
      <c r="T57" s="295"/>
      <c r="U57" s="295"/>
      <c r="V57" s="295"/>
      <c r="W57" s="295"/>
      <c r="X57" s="295"/>
      <c r="Y57" s="295"/>
      <c r="Z57" s="295"/>
      <c r="AA57" s="295"/>
      <c r="AB57" s="295"/>
      <c r="AC57" s="295"/>
      <c r="AD57" s="296"/>
      <c r="AE57" s="297" t="s">
        <v>19</v>
      </c>
      <c r="AF57" s="297"/>
    </row>
    <row r="58" spans="1:32" s="217" customFormat="1" ht="15.75" x14ac:dyDescent="0.35">
      <c r="A58" s="236"/>
      <c r="B58" s="238" t="s">
        <v>56</v>
      </c>
      <c r="C58" s="235"/>
      <c r="D58" s="235"/>
      <c r="E58" s="235"/>
      <c r="F58" s="235"/>
      <c r="G58" s="235"/>
      <c r="H58" s="235"/>
      <c r="I58" s="235"/>
      <c r="J58" s="235"/>
      <c r="K58" s="235"/>
    </row>
    <row r="59" spans="1:32" s="225" customFormat="1" ht="16.5" customHeight="1" x14ac:dyDescent="0.4">
      <c r="A59" s="224"/>
      <c r="B59" s="300" t="s">
        <v>13</v>
      </c>
      <c r="C59" s="301"/>
      <c r="D59" s="301"/>
      <c r="E59" s="301"/>
      <c r="F59" s="301"/>
      <c r="G59" s="301"/>
      <c r="H59" s="301"/>
      <c r="I59" s="301"/>
      <c r="J59" s="301"/>
      <c r="K59" s="301"/>
      <c r="L59" s="302"/>
      <c r="M59" s="299" t="s">
        <v>14</v>
      </c>
      <c r="N59" s="295"/>
      <c r="O59" s="295"/>
      <c r="P59" s="295"/>
      <c r="Q59" s="295"/>
      <c r="R59" s="295"/>
      <c r="S59" s="295"/>
      <c r="T59" s="295"/>
      <c r="U59" s="295"/>
      <c r="V59" s="295"/>
      <c r="W59" s="295"/>
      <c r="X59" s="295"/>
      <c r="Y59" s="295"/>
      <c r="Z59" s="295"/>
      <c r="AA59" s="295"/>
      <c r="AB59" s="295"/>
      <c r="AC59" s="295"/>
      <c r="AD59" s="296"/>
      <c r="AE59" s="299" t="s">
        <v>0</v>
      </c>
      <c r="AF59" s="296"/>
    </row>
    <row r="60" spans="1:32" s="225" customFormat="1" ht="15.75" customHeight="1" x14ac:dyDescent="0.4">
      <c r="A60" s="224"/>
      <c r="B60" s="338" t="s">
        <v>22</v>
      </c>
      <c r="C60" s="338"/>
      <c r="D60" s="338"/>
      <c r="E60" s="338"/>
      <c r="F60" s="338"/>
      <c r="G60" s="338"/>
      <c r="H60" s="338"/>
      <c r="I60" s="338"/>
      <c r="J60" s="338"/>
      <c r="K60" s="338"/>
      <c r="L60" s="338"/>
      <c r="M60" s="331" t="s">
        <v>30</v>
      </c>
      <c r="N60" s="332"/>
      <c r="O60" s="332"/>
      <c r="P60" s="332"/>
      <c r="Q60" s="332"/>
      <c r="R60" s="332"/>
      <c r="S60" s="332"/>
      <c r="T60" s="332"/>
      <c r="U60" s="332"/>
      <c r="V60" s="332"/>
      <c r="W60" s="332"/>
      <c r="X60" s="333"/>
      <c r="Y60" s="334" t="s">
        <v>31</v>
      </c>
      <c r="Z60" s="332"/>
      <c r="AA60" s="332"/>
      <c r="AB60" s="332"/>
      <c r="AC60" s="332"/>
      <c r="AD60" s="335"/>
      <c r="AE60" s="345" t="s">
        <v>75</v>
      </c>
      <c r="AF60" s="346"/>
    </row>
    <row r="61" spans="1:32" s="225" customFormat="1" ht="33" customHeight="1" x14ac:dyDescent="0.4">
      <c r="A61" s="224"/>
      <c r="B61" s="338"/>
      <c r="C61" s="338"/>
      <c r="D61" s="338"/>
      <c r="E61" s="338"/>
      <c r="F61" s="338"/>
      <c r="G61" s="338"/>
      <c r="H61" s="338"/>
      <c r="I61" s="338"/>
      <c r="J61" s="338"/>
      <c r="K61" s="338"/>
      <c r="L61" s="338"/>
      <c r="M61" s="379"/>
      <c r="N61" s="379"/>
      <c r="O61" s="379"/>
      <c r="P61" s="379"/>
      <c r="Q61" s="379"/>
      <c r="R61" s="379"/>
      <c r="S61" s="379"/>
      <c r="T61" s="379"/>
      <c r="U61" s="379"/>
      <c r="V61" s="379"/>
      <c r="W61" s="379"/>
      <c r="X61" s="380"/>
      <c r="Y61" s="381"/>
      <c r="Z61" s="381"/>
      <c r="AA61" s="381"/>
      <c r="AB61" s="381"/>
      <c r="AC61" s="381"/>
      <c r="AD61" s="382"/>
      <c r="AE61" s="347"/>
      <c r="AF61" s="348"/>
    </row>
    <row r="62" spans="1:32" s="225" customFormat="1" ht="33" customHeight="1" x14ac:dyDescent="0.4">
      <c r="A62" s="224"/>
      <c r="B62" s="338" t="s">
        <v>25</v>
      </c>
      <c r="C62" s="338"/>
      <c r="D62" s="338"/>
      <c r="E62" s="338"/>
      <c r="F62" s="338"/>
      <c r="G62" s="338"/>
      <c r="H62" s="338"/>
      <c r="I62" s="338"/>
      <c r="J62" s="338"/>
      <c r="K62" s="338"/>
      <c r="L62" s="338"/>
      <c r="M62" s="383"/>
      <c r="N62" s="340"/>
      <c r="O62" s="340"/>
      <c r="P62" s="340"/>
      <c r="Q62" s="340"/>
      <c r="R62" s="340"/>
      <c r="S62" s="340"/>
      <c r="T62" s="340"/>
      <c r="U62" s="340"/>
      <c r="V62" s="340"/>
      <c r="W62" s="340"/>
      <c r="X62" s="340"/>
      <c r="Y62" s="340"/>
      <c r="Z62" s="340"/>
      <c r="AA62" s="340"/>
      <c r="AB62" s="340"/>
      <c r="AC62" s="340"/>
      <c r="AD62" s="340"/>
      <c r="AE62" s="362" t="s">
        <v>77</v>
      </c>
      <c r="AF62" s="337"/>
    </row>
    <row r="63" spans="1:32" s="217" customFormat="1" ht="15.75" x14ac:dyDescent="0.35">
      <c r="A63" s="236"/>
      <c r="B63" s="238" t="s">
        <v>57</v>
      </c>
      <c r="C63" s="235"/>
      <c r="D63" s="235"/>
      <c r="E63" s="235"/>
      <c r="F63" s="235"/>
      <c r="G63" s="235"/>
      <c r="H63" s="235"/>
      <c r="I63" s="235"/>
      <c r="J63" s="235"/>
      <c r="K63" s="235"/>
    </row>
    <row r="64" spans="1:32" s="225" customFormat="1" ht="16.5" customHeight="1" x14ac:dyDescent="0.4">
      <c r="A64" s="224"/>
      <c r="B64" s="297" t="s">
        <v>13</v>
      </c>
      <c r="C64" s="297"/>
      <c r="D64" s="297"/>
      <c r="E64" s="297"/>
      <c r="F64" s="297"/>
      <c r="G64" s="297"/>
      <c r="H64" s="297"/>
      <c r="I64" s="297"/>
      <c r="J64" s="297"/>
      <c r="K64" s="297"/>
      <c r="L64" s="297"/>
      <c r="M64" s="297"/>
      <c r="N64" s="297"/>
      <c r="O64" s="297"/>
      <c r="P64" s="297"/>
      <c r="Q64" s="297"/>
      <c r="R64" s="297"/>
      <c r="S64" s="297"/>
      <c r="T64" s="297"/>
      <c r="U64" s="297"/>
      <c r="V64" s="297"/>
      <c r="W64" s="297"/>
      <c r="X64" s="297"/>
      <c r="Y64" s="297"/>
      <c r="Z64" s="297"/>
      <c r="AA64" s="297" t="s">
        <v>14</v>
      </c>
      <c r="AB64" s="297"/>
      <c r="AC64" s="297"/>
      <c r="AD64" s="297"/>
      <c r="AE64" s="326" t="s">
        <v>0</v>
      </c>
      <c r="AF64" s="344"/>
    </row>
    <row r="65" spans="1:33" s="225" customFormat="1" ht="24" customHeight="1" x14ac:dyDescent="0.4">
      <c r="A65" s="224"/>
      <c r="B65" s="297" t="s">
        <v>38</v>
      </c>
      <c r="C65" s="297"/>
      <c r="D65" s="297"/>
      <c r="E65" s="297"/>
      <c r="F65" s="297"/>
      <c r="G65" s="297"/>
      <c r="H65" s="297"/>
      <c r="I65" s="297"/>
      <c r="J65" s="297"/>
      <c r="K65" s="297"/>
      <c r="L65" s="297"/>
      <c r="M65" s="297"/>
      <c r="N65" s="297"/>
      <c r="O65" s="297"/>
      <c r="P65" s="297"/>
      <c r="Q65" s="297"/>
      <c r="R65" s="297"/>
      <c r="S65" s="297"/>
      <c r="T65" s="297"/>
      <c r="U65" s="297"/>
      <c r="V65" s="297"/>
      <c r="W65" s="297"/>
      <c r="X65" s="297"/>
      <c r="Y65" s="297"/>
      <c r="Z65" s="297"/>
      <c r="AA65" s="298"/>
      <c r="AB65" s="298"/>
      <c r="AC65" s="298"/>
      <c r="AD65" s="298"/>
      <c r="AE65" s="297" t="s">
        <v>1</v>
      </c>
      <c r="AF65" s="297"/>
    </row>
    <row r="66" spans="1:33" s="225" customFormat="1" ht="24" customHeight="1" x14ac:dyDescent="0.4">
      <c r="A66" s="224"/>
      <c r="B66" s="297" t="s">
        <v>39</v>
      </c>
      <c r="C66" s="297"/>
      <c r="D66" s="297"/>
      <c r="E66" s="297"/>
      <c r="F66" s="297"/>
      <c r="G66" s="297"/>
      <c r="H66" s="297"/>
      <c r="I66" s="297"/>
      <c r="J66" s="297"/>
      <c r="K66" s="297"/>
      <c r="L66" s="297"/>
      <c r="M66" s="297"/>
      <c r="N66" s="297"/>
      <c r="O66" s="297"/>
      <c r="P66" s="297"/>
      <c r="Q66" s="297"/>
      <c r="R66" s="297"/>
      <c r="S66" s="297"/>
      <c r="T66" s="297"/>
      <c r="U66" s="297"/>
      <c r="V66" s="297"/>
      <c r="W66" s="297"/>
      <c r="X66" s="297"/>
      <c r="Y66" s="297"/>
      <c r="Z66" s="297"/>
      <c r="AA66" s="298"/>
      <c r="AB66" s="298"/>
      <c r="AC66" s="298"/>
      <c r="AD66" s="298"/>
      <c r="AE66" s="297" t="s">
        <v>1</v>
      </c>
      <c r="AF66" s="297"/>
    </row>
    <row r="67" spans="1:33" s="217" customFormat="1" ht="15.75" x14ac:dyDescent="0.35">
      <c r="A67" s="236"/>
      <c r="B67" s="238" t="s">
        <v>58</v>
      </c>
      <c r="C67" s="235"/>
      <c r="D67" s="235"/>
      <c r="E67" s="235"/>
      <c r="F67" s="235"/>
      <c r="G67" s="235"/>
      <c r="H67" s="235"/>
      <c r="I67" s="235"/>
      <c r="J67" s="235"/>
      <c r="K67" s="235"/>
    </row>
    <row r="68" spans="1:33" s="225" customFormat="1" ht="16.5" customHeight="1" x14ac:dyDescent="0.4">
      <c r="A68" s="224"/>
      <c r="B68" s="297" t="s">
        <v>13</v>
      </c>
      <c r="C68" s="297"/>
      <c r="D68" s="297"/>
      <c r="E68" s="297"/>
      <c r="F68" s="297"/>
      <c r="G68" s="297"/>
      <c r="H68" s="297"/>
      <c r="I68" s="297"/>
      <c r="J68" s="297"/>
      <c r="K68" s="297"/>
      <c r="L68" s="297"/>
      <c r="M68" s="297"/>
      <c r="N68" s="297"/>
      <c r="O68" s="297"/>
      <c r="P68" s="297"/>
      <c r="Q68" s="297"/>
      <c r="R68" s="297"/>
      <c r="S68" s="297"/>
      <c r="T68" s="297"/>
      <c r="U68" s="297"/>
      <c r="V68" s="297"/>
      <c r="W68" s="297"/>
      <c r="X68" s="297"/>
      <c r="Y68" s="297"/>
      <c r="Z68" s="297"/>
      <c r="AA68" s="297" t="s">
        <v>14</v>
      </c>
      <c r="AB68" s="297"/>
      <c r="AC68" s="297"/>
      <c r="AD68" s="297"/>
      <c r="AE68" s="297" t="s">
        <v>0</v>
      </c>
      <c r="AF68" s="297"/>
    </row>
    <row r="69" spans="1:33" s="225" customFormat="1" ht="33" customHeight="1" x14ac:dyDescent="0.4">
      <c r="A69" s="224"/>
      <c r="B69" s="294" t="s">
        <v>35</v>
      </c>
      <c r="C69" s="375"/>
      <c r="D69" s="375"/>
      <c r="E69" s="375"/>
      <c r="F69" s="375"/>
      <c r="G69" s="375"/>
      <c r="H69" s="375"/>
      <c r="I69" s="375"/>
      <c r="J69" s="375"/>
      <c r="K69" s="375"/>
      <c r="L69" s="375"/>
      <c r="M69" s="375"/>
      <c r="N69" s="375"/>
      <c r="O69" s="375"/>
      <c r="P69" s="375"/>
      <c r="Q69" s="375"/>
      <c r="R69" s="375"/>
      <c r="S69" s="375"/>
      <c r="T69" s="375"/>
      <c r="U69" s="375"/>
      <c r="V69" s="375"/>
      <c r="W69" s="375"/>
      <c r="X69" s="375"/>
      <c r="Y69" s="375"/>
      <c r="Z69" s="375"/>
      <c r="AA69" s="298"/>
      <c r="AB69" s="298"/>
      <c r="AC69" s="298"/>
      <c r="AD69" s="298"/>
      <c r="AE69" s="336" t="s">
        <v>37</v>
      </c>
      <c r="AF69" s="337"/>
    </row>
    <row r="70" spans="1:33" s="224" customFormat="1" ht="15.75" x14ac:dyDescent="0.4">
      <c r="B70" s="241"/>
      <c r="C70" s="241"/>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18"/>
      <c r="AB70" s="218"/>
      <c r="AC70" s="218"/>
      <c r="AD70" s="218"/>
      <c r="AE70" s="232"/>
      <c r="AF70" s="232"/>
    </row>
    <row r="71" spans="1:33" s="217" customFormat="1" ht="19.5" customHeight="1" x14ac:dyDescent="0.35">
      <c r="A71" s="236" t="s">
        <v>76</v>
      </c>
    </row>
    <row r="72" spans="1:33" s="225" customFormat="1" ht="16.5" customHeight="1" x14ac:dyDescent="0.4">
      <c r="A72" s="224"/>
      <c r="B72" s="297" t="s">
        <v>13</v>
      </c>
      <c r="C72" s="297"/>
      <c r="D72" s="297"/>
      <c r="E72" s="297"/>
      <c r="F72" s="297"/>
      <c r="G72" s="297"/>
      <c r="H72" s="297"/>
      <c r="I72" s="297"/>
      <c r="J72" s="297"/>
      <c r="K72" s="297"/>
      <c r="L72" s="297"/>
      <c r="M72" s="300" t="s">
        <v>14</v>
      </c>
      <c r="N72" s="354"/>
      <c r="O72" s="354"/>
      <c r="P72" s="354"/>
      <c r="Q72" s="354"/>
      <c r="R72" s="354"/>
      <c r="S72" s="354"/>
      <c r="T72" s="354"/>
      <c r="U72" s="354"/>
      <c r="V72" s="354"/>
      <c r="W72" s="354"/>
      <c r="X72" s="354"/>
      <c r="Y72" s="354"/>
      <c r="Z72" s="354"/>
      <c r="AA72" s="354"/>
      <c r="AB72" s="354"/>
      <c r="AC72" s="354"/>
      <c r="AD72" s="355"/>
      <c r="AE72" s="299" t="s">
        <v>0</v>
      </c>
      <c r="AF72" s="296"/>
    </row>
    <row r="73" spans="1:33" s="225" customFormat="1" ht="33" customHeight="1" x14ac:dyDescent="0.4">
      <c r="A73" s="224"/>
      <c r="B73" s="338" t="s">
        <v>25</v>
      </c>
      <c r="C73" s="297"/>
      <c r="D73" s="297"/>
      <c r="E73" s="297"/>
      <c r="F73" s="297"/>
      <c r="G73" s="297"/>
      <c r="H73" s="297"/>
      <c r="I73" s="297"/>
      <c r="J73" s="297"/>
      <c r="K73" s="297"/>
      <c r="L73" s="297"/>
      <c r="M73" s="339"/>
      <c r="N73" s="340"/>
      <c r="O73" s="340"/>
      <c r="P73" s="340"/>
      <c r="Q73" s="340"/>
      <c r="R73" s="340"/>
      <c r="S73" s="340"/>
      <c r="T73" s="340"/>
      <c r="U73" s="340"/>
      <c r="V73" s="340"/>
      <c r="W73" s="340"/>
      <c r="X73" s="340"/>
      <c r="Y73" s="340"/>
      <c r="Z73" s="340"/>
      <c r="AA73" s="340"/>
      <c r="AB73" s="340"/>
      <c r="AC73" s="340"/>
      <c r="AD73" s="340"/>
      <c r="AE73" s="336" t="s">
        <v>79</v>
      </c>
      <c r="AF73" s="337"/>
    </row>
    <row r="74" spans="1:33" s="225" customFormat="1" ht="15.75" x14ac:dyDescent="0.4">
      <c r="A74" s="224"/>
      <c r="B74" s="231"/>
      <c r="C74" s="231"/>
      <c r="D74" s="231"/>
      <c r="E74" s="231"/>
      <c r="F74" s="231"/>
      <c r="G74" s="231"/>
      <c r="H74" s="231"/>
      <c r="I74" s="231"/>
      <c r="J74" s="231"/>
      <c r="K74" s="231"/>
      <c r="L74" s="231"/>
      <c r="M74" s="216"/>
      <c r="N74" s="216"/>
      <c r="O74" s="216"/>
      <c r="P74" s="216"/>
      <c r="Q74" s="216"/>
      <c r="R74" s="216"/>
      <c r="S74" s="216"/>
      <c r="T74" s="216"/>
      <c r="U74" s="216"/>
      <c r="V74" s="216"/>
      <c r="W74" s="216"/>
      <c r="X74" s="216"/>
      <c r="Y74" s="216"/>
      <c r="Z74" s="216"/>
      <c r="AA74" s="216"/>
      <c r="AB74" s="216"/>
      <c r="AC74" s="216"/>
      <c r="AD74" s="216"/>
      <c r="AE74" s="232"/>
      <c r="AF74" s="232"/>
      <c r="AG74" s="242"/>
    </row>
    <row r="75" spans="1:33" s="217" customFormat="1" ht="19.5" customHeight="1" x14ac:dyDescent="0.35">
      <c r="A75" s="233" t="s">
        <v>78</v>
      </c>
      <c r="B75" s="234"/>
      <c r="C75" s="234"/>
      <c r="D75" s="234"/>
    </row>
    <row r="76" spans="1:33" s="217" customFormat="1" ht="15.75" x14ac:dyDescent="0.35">
      <c r="A76" s="236"/>
      <c r="B76" s="234" t="s">
        <v>430</v>
      </c>
      <c r="C76" s="235"/>
      <c r="D76" s="235"/>
      <c r="E76" s="235"/>
      <c r="F76" s="235"/>
      <c r="G76" s="235"/>
      <c r="H76" s="235"/>
      <c r="I76" s="235"/>
      <c r="J76" s="235"/>
      <c r="K76" s="235"/>
    </row>
    <row r="77" spans="1:33" s="225" customFormat="1" ht="16.5" customHeight="1" x14ac:dyDescent="0.4">
      <c r="A77" s="224"/>
      <c r="B77" s="297" t="s">
        <v>13</v>
      </c>
      <c r="C77" s="297"/>
      <c r="D77" s="297"/>
      <c r="E77" s="297"/>
      <c r="F77" s="297"/>
      <c r="G77" s="297"/>
      <c r="H77" s="297"/>
      <c r="I77" s="297"/>
      <c r="J77" s="297"/>
      <c r="K77" s="297"/>
      <c r="L77" s="297"/>
      <c r="M77" s="300" t="s">
        <v>14</v>
      </c>
      <c r="N77" s="354"/>
      <c r="O77" s="354"/>
      <c r="P77" s="354"/>
      <c r="Q77" s="354"/>
      <c r="R77" s="354"/>
      <c r="S77" s="354"/>
      <c r="T77" s="354"/>
      <c r="U77" s="354"/>
      <c r="V77" s="354"/>
      <c r="W77" s="354"/>
      <c r="X77" s="354"/>
      <c r="Y77" s="354"/>
      <c r="Z77" s="354"/>
      <c r="AA77" s="354"/>
      <c r="AB77" s="354"/>
      <c r="AC77" s="354"/>
      <c r="AD77" s="355"/>
      <c r="AE77" s="299" t="s">
        <v>0</v>
      </c>
      <c r="AF77" s="296"/>
    </row>
    <row r="78" spans="1:33" s="225" customFormat="1" ht="33" customHeight="1" x14ac:dyDescent="0.4">
      <c r="A78" s="224"/>
      <c r="B78" s="325" t="s">
        <v>431</v>
      </c>
      <c r="C78" s="325"/>
      <c r="D78" s="325"/>
      <c r="E78" s="325"/>
      <c r="F78" s="325"/>
      <c r="G78" s="325"/>
      <c r="H78" s="325"/>
      <c r="I78" s="325"/>
      <c r="J78" s="325"/>
      <c r="K78" s="325"/>
      <c r="L78" s="326"/>
      <c r="M78" s="327"/>
      <c r="N78" s="328"/>
      <c r="O78" s="328"/>
      <c r="P78" s="328"/>
      <c r="Q78" s="328"/>
      <c r="R78" s="328"/>
      <c r="S78" s="328"/>
      <c r="T78" s="328"/>
      <c r="U78" s="328"/>
      <c r="V78" s="328"/>
      <c r="W78" s="328"/>
      <c r="X78" s="328"/>
      <c r="Y78" s="328"/>
      <c r="Z78" s="328"/>
      <c r="AA78" s="328"/>
      <c r="AB78" s="328"/>
      <c r="AC78" s="328"/>
      <c r="AD78" s="328"/>
      <c r="AE78" s="329" t="s">
        <v>81</v>
      </c>
      <c r="AF78" s="330"/>
    </row>
    <row r="79" spans="1:33" s="217" customFormat="1" ht="19.5" customHeight="1" x14ac:dyDescent="0.35">
      <c r="A79" s="236"/>
      <c r="B79" s="234" t="s">
        <v>467</v>
      </c>
      <c r="C79" s="234"/>
      <c r="D79" s="234"/>
      <c r="E79" s="234"/>
      <c r="F79" s="234"/>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row>
    <row r="80" spans="1:33" s="225" customFormat="1" ht="16.5" customHeight="1" x14ac:dyDescent="0.4">
      <c r="A80" s="224"/>
      <c r="B80" s="390" t="s">
        <v>13</v>
      </c>
      <c r="C80" s="391"/>
      <c r="D80" s="391"/>
      <c r="E80" s="391"/>
      <c r="F80" s="391"/>
      <c r="G80" s="391"/>
      <c r="H80" s="391"/>
      <c r="I80" s="391"/>
      <c r="J80" s="391"/>
      <c r="K80" s="391"/>
      <c r="L80" s="391"/>
      <c r="M80" s="391"/>
      <c r="N80" s="391"/>
      <c r="O80" s="391"/>
      <c r="P80" s="391"/>
      <c r="Q80" s="391"/>
      <c r="R80" s="391"/>
      <c r="S80" s="391"/>
      <c r="T80" s="391"/>
      <c r="U80" s="391"/>
      <c r="V80" s="391"/>
      <c r="W80" s="391"/>
      <c r="X80" s="391"/>
      <c r="Y80" s="391"/>
      <c r="Z80" s="392"/>
      <c r="AA80" s="390" t="s">
        <v>461</v>
      </c>
      <c r="AB80" s="391"/>
      <c r="AC80" s="391"/>
      <c r="AD80" s="392"/>
      <c r="AE80" s="390" t="s">
        <v>0</v>
      </c>
      <c r="AF80" s="392"/>
    </row>
    <row r="81" spans="1:32" s="225" customFormat="1" ht="33" customHeight="1" x14ac:dyDescent="0.4">
      <c r="A81" s="224"/>
      <c r="B81" s="398" t="s">
        <v>462</v>
      </c>
      <c r="C81" s="399"/>
      <c r="D81" s="399"/>
      <c r="E81" s="399"/>
      <c r="F81" s="399"/>
      <c r="G81" s="399"/>
      <c r="H81" s="399"/>
      <c r="I81" s="399"/>
      <c r="J81" s="399"/>
      <c r="K81" s="399"/>
      <c r="L81" s="399"/>
      <c r="M81" s="399"/>
      <c r="N81" s="399"/>
      <c r="O81" s="399"/>
      <c r="P81" s="399"/>
      <c r="Q81" s="399"/>
      <c r="R81" s="399"/>
      <c r="S81" s="399"/>
      <c r="T81" s="399"/>
      <c r="U81" s="399"/>
      <c r="V81" s="399"/>
      <c r="W81" s="399"/>
      <c r="X81" s="399"/>
      <c r="Y81" s="399"/>
      <c r="Z81" s="400"/>
      <c r="AA81" s="393"/>
      <c r="AB81" s="394"/>
      <c r="AC81" s="394"/>
      <c r="AD81" s="395"/>
      <c r="AE81" s="396" t="s">
        <v>464</v>
      </c>
      <c r="AF81" s="397"/>
    </row>
    <row r="82" spans="1:32" s="217" customFormat="1" ht="19.5" customHeight="1" x14ac:dyDescent="0.35">
      <c r="A82" s="236"/>
      <c r="B82" s="234" t="s">
        <v>463</v>
      </c>
      <c r="C82" s="235"/>
      <c r="D82" s="235"/>
      <c r="E82" s="235"/>
      <c r="F82" s="235"/>
      <c r="G82" s="235"/>
      <c r="H82" s="235"/>
      <c r="I82" s="235"/>
      <c r="J82" s="235"/>
      <c r="K82" s="235"/>
    </row>
    <row r="83" spans="1:32" s="217" customFormat="1" ht="15.75" x14ac:dyDescent="0.35">
      <c r="A83" s="236"/>
      <c r="B83" s="234" t="s">
        <v>59</v>
      </c>
      <c r="C83" s="235"/>
      <c r="D83" s="235"/>
      <c r="E83" s="235"/>
      <c r="F83" s="235"/>
      <c r="G83" s="235"/>
      <c r="H83" s="235"/>
      <c r="I83" s="235"/>
      <c r="J83" s="235"/>
      <c r="K83" s="235"/>
    </row>
    <row r="84" spans="1:32" s="225" customFormat="1" ht="16.5" customHeight="1" x14ac:dyDescent="0.4">
      <c r="A84" s="224"/>
      <c r="B84" s="297" t="s">
        <v>13</v>
      </c>
      <c r="C84" s="297"/>
      <c r="D84" s="297"/>
      <c r="E84" s="297"/>
      <c r="F84" s="297"/>
      <c r="G84" s="297"/>
      <c r="H84" s="297"/>
      <c r="I84" s="297"/>
      <c r="J84" s="297"/>
      <c r="K84" s="297"/>
      <c r="L84" s="297"/>
      <c r="M84" s="297"/>
      <c r="N84" s="297"/>
      <c r="O84" s="297"/>
      <c r="P84" s="297"/>
      <c r="Q84" s="297"/>
      <c r="R84" s="297"/>
      <c r="S84" s="297"/>
      <c r="T84" s="297"/>
      <c r="U84" s="297"/>
      <c r="V84" s="297"/>
      <c r="W84" s="297"/>
      <c r="X84" s="297"/>
      <c r="Y84" s="297"/>
      <c r="Z84" s="297"/>
      <c r="AA84" s="297" t="s">
        <v>14</v>
      </c>
      <c r="AB84" s="297"/>
      <c r="AC84" s="297"/>
      <c r="AD84" s="297"/>
      <c r="AE84" s="297" t="s">
        <v>0</v>
      </c>
      <c r="AF84" s="297"/>
    </row>
    <row r="85" spans="1:32" s="225" customFormat="1" ht="24" customHeight="1" x14ac:dyDescent="0.4">
      <c r="A85" s="224"/>
      <c r="B85" s="297" t="s">
        <v>53</v>
      </c>
      <c r="C85" s="297"/>
      <c r="D85" s="297"/>
      <c r="E85" s="297"/>
      <c r="F85" s="297"/>
      <c r="G85" s="297"/>
      <c r="H85" s="297"/>
      <c r="I85" s="297"/>
      <c r="J85" s="297"/>
      <c r="K85" s="297"/>
      <c r="L85" s="297"/>
      <c r="M85" s="297"/>
      <c r="N85" s="297"/>
      <c r="O85" s="297"/>
      <c r="P85" s="297"/>
      <c r="Q85" s="297"/>
      <c r="R85" s="297"/>
      <c r="S85" s="297"/>
      <c r="T85" s="297"/>
      <c r="U85" s="297"/>
      <c r="V85" s="297"/>
      <c r="W85" s="297"/>
      <c r="X85" s="297"/>
      <c r="Y85" s="297"/>
      <c r="Z85" s="297"/>
      <c r="AA85" s="298"/>
      <c r="AB85" s="298"/>
      <c r="AC85" s="298"/>
      <c r="AD85" s="298"/>
      <c r="AE85" s="297" t="s">
        <v>1</v>
      </c>
      <c r="AF85" s="297"/>
    </row>
    <row r="86" spans="1:32" s="225" customFormat="1" ht="24" customHeight="1" x14ac:dyDescent="0.4">
      <c r="A86" s="224"/>
      <c r="B86" s="297" t="s">
        <v>54</v>
      </c>
      <c r="C86" s="297"/>
      <c r="D86" s="297"/>
      <c r="E86" s="297"/>
      <c r="F86" s="297"/>
      <c r="G86" s="297"/>
      <c r="H86" s="297"/>
      <c r="I86" s="297"/>
      <c r="J86" s="297"/>
      <c r="K86" s="297"/>
      <c r="L86" s="297"/>
      <c r="M86" s="297"/>
      <c r="N86" s="297"/>
      <c r="O86" s="297"/>
      <c r="P86" s="297"/>
      <c r="Q86" s="297"/>
      <c r="R86" s="297"/>
      <c r="S86" s="297"/>
      <c r="T86" s="297"/>
      <c r="U86" s="297"/>
      <c r="V86" s="297"/>
      <c r="W86" s="297"/>
      <c r="X86" s="297"/>
      <c r="Y86" s="297"/>
      <c r="Z86" s="297"/>
      <c r="AA86" s="298"/>
      <c r="AB86" s="298"/>
      <c r="AC86" s="298"/>
      <c r="AD86" s="298"/>
      <c r="AE86" s="297" t="s">
        <v>27</v>
      </c>
      <c r="AF86" s="297"/>
    </row>
    <row r="87" spans="1:32" s="217" customFormat="1" ht="15.75" x14ac:dyDescent="0.35">
      <c r="A87" s="236"/>
      <c r="B87" s="238" t="s">
        <v>56</v>
      </c>
      <c r="C87" s="235"/>
      <c r="D87" s="235"/>
      <c r="E87" s="235"/>
      <c r="F87" s="235"/>
      <c r="G87" s="235"/>
      <c r="H87" s="235"/>
      <c r="I87" s="235"/>
      <c r="J87" s="235"/>
      <c r="K87" s="235"/>
    </row>
    <row r="88" spans="1:32" s="225" customFormat="1" ht="16.5" customHeight="1" x14ac:dyDescent="0.4">
      <c r="A88" s="224"/>
      <c r="B88" s="300" t="s">
        <v>13</v>
      </c>
      <c r="C88" s="301"/>
      <c r="D88" s="301"/>
      <c r="E88" s="301"/>
      <c r="F88" s="301"/>
      <c r="G88" s="301"/>
      <c r="H88" s="301"/>
      <c r="I88" s="301"/>
      <c r="J88" s="301"/>
      <c r="K88" s="301"/>
      <c r="L88" s="302"/>
      <c r="M88" s="299" t="s">
        <v>14</v>
      </c>
      <c r="N88" s="295"/>
      <c r="O88" s="295"/>
      <c r="P88" s="295"/>
      <c r="Q88" s="295"/>
      <c r="R88" s="295"/>
      <c r="S88" s="295"/>
      <c r="T88" s="295"/>
      <c r="U88" s="295"/>
      <c r="V88" s="295"/>
      <c r="W88" s="295"/>
      <c r="X88" s="295"/>
      <c r="Y88" s="295"/>
      <c r="Z88" s="295"/>
      <c r="AA88" s="295"/>
      <c r="AB88" s="295"/>
      <c r="AC88" s="295"/>
      <c r="AD88" s="296"/>
      <c r="AE88" s="299" t="s">
        <v>0</v>
      </c>
      <c r="AF88" s="296"/>
    </row>
    <row r="89" spans="1:32" s="225" customFormat="1" ht="15.75" customHeight="1" x14ac:dyDescent="0.4">
      <c r="A89" s="224"/>
      <c r="B89" s="338" t="s">
        <v>22</v>
      </c>
      <c r="C89" s="338"/>
      <c r="D89" s="338"/>
      <c r="E89" s="338"/>
      <c r="F89" s="338"/>
      <c r="G89" s="338"/>
      <c r="H89" s="338"/>
      <c r="I89" s="338"/>
      <c r="J89" s="338"/>
      <c r="K89" s="338"/>
      <c r="L89" s="338"/>
      <c r="M89" s="331" t="s">
        <v>30</v>
      </c>
      <c r="N89" s="332"/>
      <c r="O89" s="332"/>
      <c r="P89" s="332"/>
      <c r="Q89" s="332"/>
      <c r="R89" s="332"/>
      <c r="S89" s="332"/>
      <c r="T89" s="332"/>
      <c r="U89" s="332"/>
      <c r="V89" s="332"/>
      <c r="W89" s="332"/>
      <c r="X89" s="333"/>
      <c r="Y89" s="334" t="s">
        <v>31</v>
      </c>
      <c r="Z89" s="332"/>
      <c r="AA89" s="332"/>
      <c r="AB89" s="332"/>
      <c r="AC89" s="332"/>
      <c r="AD89" s="335"/>
      <c r="AE89" s="345" t="s">
        <v>75</v>
      </c>
      <c r="AF89" s="346"/>
    </row>
    <row r="90" spans="1:32" s="225" customFormat="1" ht="33" customHeight="1" x14ac:dyDescent="0.4">
      <c r="A90" s="224"/>
      <c r="B90" s="338"/>
      <c r="C90" s="338"/>
      <c r="D90" s="338"/>
      <c r="E90" s="338"/>
      <c r="F90" s="338"/>
      <c r="G90" s="338"/>
      <c r="H90" s="338"/>
      <c r="I90" s="338"/>
      <c r="J90" s="338"/>
      <c r="K90" s="338"/>
      <c r="L90" s="338"/>
      <c r="M90" s="379"/>
      <c r="N90" s="379"/>
      <c r="O90" s="379"/>
      <c r="P90" s="379"/>
      <c r="Q90" s="379"/>
      <c r="R90" s="379"/>
      <c r="S90" s="379"/>
      <c r="T90" s="379"/>
      <c r="U90" s="379"/>
      <c r="V90" s="379"/>
      <c r="W90" s="379"/>
      <c r="X90" s="380"/>
      <c r="Y90" s="381"/>
      <c r="Z90" s="381"/>
      <c r="AA90" s="381"/>
      <c r="AB90" s="381"/>
      <c r="AC90" s="381"/>
      <c r="AD90" s="382"/>
      <c r="AE90" s="347"/>
      <c r="AF90" s="348"/>
    </row>
    <row r="91" spans="1:32" s="225" customFormat="1" ht="33" customHeight="1" x14ac:dyDescent="0.4">
      <c r="A91" s="224"/>
      <c r="B91" s="338" t="s">
        <v>25</v>
      </c>
      <c r="C91" s="338"/>
      <c r="D91" s="338"/>
      <c r="E91" s="338"/>
      <c r="F91" s="338"/>
      <c r="G91" s="338"/>
      <c r="H91" s="338"/>
      <c r="I91" s="338"/>
      <c r="J91" s="338"/>
      <c r="K91" s="338"/>
      <c r="L91" s="338"/>
      <c r="M91" s="339"/>
      <c r="N91" s="340"/>
      <c r="O91" s="340"/>
      <c r="P91" s="340"/>
      <c r="Q91" s="340"/>
      <c r="R91" s="340"/>
      <c r="S91" s="340"/>
      <c r="T91" s="340"/>
      <c r="U91" s="340"/>
      <c r="V91" s="340"/>
      <c r="W91" s="340"/>
      <c r="X91" s="340"/>
      <c r="Y91" s="340"/>
      <c r="Z91" s="340"/>
      <c r="AA91" s="340"/>
      <c r="AB91" s="340"/>
      <c r="AC91" s="340"/>
      <c r="AD91" s="340"/>
      <c r="AE91" s="362" t="s">
        <v>77</v>
      </c>
      <c r="AF91" s="337"/>
    </row>
    <row r="92" spans="1:32" s="217" customFormat="1" ht="15.75" x14ac:dyDescent="0.35">
      <c r="A92" s="236"/>
      <c r="B92" s="238" t="s">
        <v>57</v>
      </c>
      <c r="C92" s="235"/>
      <c r="D92" s="235"/>
      <c r="E92" s="235"/>
      <c r="F92" s="235"/>
      <c r="G92" s="235"/>
      <c r="H92" s="235"/>
      <c r="I92" s="235"/>
      <c r="J92" s="235"/>
      <c r="K92" s="235"/>
    </row>
    <row r="93" spans="1:32" s="225" customFormat="1" ht="16.5" customHeight="1" x14ac:dyDescent="0.4">
      <c r="A93" s="224"/>
      <c r="B93" s="297" t="s">
        <v>13</v>
      </c>
      <c r="C93" s="297"/>
      <c r="D93" s="297"/>
      <c r="E93" s="297"/>
      <c r="F93" s="297"/>
      <c r="G93" s="297"/>
      <c r="H93" s="297"/>
      <c r="I93" s="297"/>
      <c r="J93" s="297"/>
      <c r="K93" s="297"/>
      <c r="L93" s="297"/>
      <c r="M93" s="297"/>
      <c r="N93" s="297"/>
      <c r="O93" s="297"/>
      <c r="P93" s="297"/>
      <c r="Q93" s="297"/>
      <c r="R93" s="297"/>
      <c r="S93" s="297"/>
      <c r="T93" s="297"/>
      <c r="U93" s="297"/>
      <c r="V93" s="297"/>
      <c r="W93" s="297"/>
      <c r="X93" s="297"/>
      <c r="Y93" s="297"/>
      <c r="Z93" s="297"/>
      <c r="AA93" s="297" t="s">
        <v>14</v>
      </c>
      <c r="AB93" s="297"/>
      <c r="AC93" s="297"/>
      <c r="AD93" s="297"/>
      <c r="AE93" s="326" t="s">
        <v>0</v>
      </c>
      <c r="AF93" s="344"/>
    </row>
    <row r="94" spans="1:32" s="225" customFormat="1" ht="24" customHeight="1" x14ac:dyDescent="0.4">
      <c r="A94" s="224"/>
      <c r="B94" s="297" t="s">
        <v>38</v>
      </c>
      <c r="C94" s="297"/>
      <c r="D94" s="297"/>
      <c r="E94" s="297"/>
      <c r="F94" s="297"/>
      <c r="G94" s="297"/>
      <c r="H94" s="297"/>
      <c r="I94" s="297"/>
      <c r="J94" s="297"/>
      <c r="K94" s="297"/>
      <c r="L94" s="297"/>
      <c r="M94" s="297"/>
      <c r="N94" s="297"/>
      <c r="O94" s="297"/>
      <c r="P94" s="297"/>
      <c r="Q94" s="297"/>
      <c r="R94" s="297"/>
      <c r="S94" s="297"/>
      <c r="T94" s="297"/>
      <c r="U94" s="297"/>
      <c r="V94" s="297"/>
      <c r="W94" s="297"/>
      <c r="X94" s="297"/>
      <c r="Y94" s="297"/>
      <c r="Z94" s="297"/>
      <c r="AA94" s="298"/>
      <c r="AB94" s="298"/>
      <c r="AC94" s="298"/>
      <c r="AD94" s="298"/>
      <c r="AE94" s="297" t="s">
        <v>1</v>
      </c>
      <c r="AF94" s="297"/>
    </row>
    <row r="95" spans="1:32" s="225" customFormat="1" ht="24" customHeight="1" x14ac:dyDescent="0.4">
      <c r="A95" s="224"/>
      <c r="B95" s="297" t="s">
        <v>39</v>
      </c>
      <c r="C95" s="297"/>
      <c r="D95" s="297"/>
      <c r="E95" s="297"/>
      <c r="F95" s="297"/>
      <c r="G95" s="297"/>
      <c r="H95" s="297"/>
      <c r="I95" s="297"/>
      <c r="J95" s="297"/>
      <c r="K95" s="297"/>
      <c r="L95" s="297"/>
      <c r="M95" s="297"/>
      <c r="N95" s="297"/>
      <c r="O95" s="297"/>
      <c r="P95" s="297"/>
      <c r="Q95" s="297"/>
      <c r="R95" s="297"/>
      <c r="S95" s="297"/>
      <c r="T95" s="297"/>
      <c r="U95" s="297"/>
      <c r="V95" s="297"/>
      <c r="W95" s="297"/>
      <c r="X95" s="297"/>
      <c r="Y95" s="297"/>
      <c r="Z95" s="297"/>
      <c r="AA95" s="298"/>
      <c r="AB95" s="298"/>
      <c r="AC95" s="298"/>
      <c r="AD95" s="298"/>
      <c r="AE95" s="297" t="s">
        <v>1</v>
      </c>
      <c r="AF95" s="297"/>
    </row>
    <row r="96" spans="1:32" s="217" customFormat="1" ht="15.75" x14ac:dyDescent="0.35">
      <c r="A96" s="236"/>
      <c r="B96" s="238" t="s">
        <v>58</v>
      </c>
      <c r="C96" s="235"/>
      <c r="D96" s="235"/>
      <c r="E96" s="235"/>
      <c r="F96" s="235"/>
      <c r="G96" s="235"/>
      <c r="H96" s="235"/>
      <c r="I96" s="235"/>
      <c r="J96" s="235"/>
      <c r="K96" s="235"/>
    </row>
    <row r="97" spans="1:33" s="225" customFormat="1" ht="16.5" customHeight="1" x14ac:dyDescent="0.4">
      <c r="A97" s="224"/>
      <c r="B97" s="297" t="s">
        <v>13</v>
      </c>
      <c r="C97" s="297"/>
      <c r="D97" s="297"/>
      <c r="E97" s="297"/>
      <c r="F97" s="297"/>
      <c r="G97" s="297"/>
      <c r="H97" s="297"/>
      <c r="I97" s="297"/>
      <c r="J97" s="297"/>
      <c r="K97" s="297"/>
      <c r="L97" s="297"/>
      <c r="M97" s="297"/>
      <c r="N97" s="297"/>
      <c r="O97" s="297"/>
      <c r="P97" s="297"/>
      <c r="Q97" s="297"/>
      <c r="R97" s="297"/>
      <c r="S97" s="297"/>
      <c r="T97" s="297"/>
      <c r="U97" s="297"/>
      <c r="V97" s="297"/>
      <c r="W97" s="297"/>
      <c r="X97" s="297"/>
      <c r="Y97" s="297"/>
      <c r="Z97" s="297"/>
      <c r="AA97" s="297" t="s">
        <v>14</v>
      </c>
      <c r="AB97" s="297"/>
      <c r="AC97" s="297"/>
      <c r="AD97" s="297"/>
      <c r="AE97" s="297" t="s">
        <v>0</v>
      </c>
      <c r="AF97" s="297"/>
    </row>
    <row r="98" spans="1:33" s="225" customFormat="1" ht="33" customHeight="1" x14ac:dyDescent="0.4">
      <c r="A98" s="224"/>
      <c r="B98" s="294" t="s">
        <v>35</v>
      </c>
      <c r="C98" s="375"/>
      <c r="D98" s="375"/>
      <c r="E98" s="375"/>
      <c r="F98" s="375"/>
      <c r="G98" s="375"/>
      <c r="H98" s="375"/>
      <c r="I98" s="375"/>
      <c r="J98" s="375"/>
      <c r="K98" s="375"/>
      <c r="L98" s="375"/>
      <c r="M98" s="375"/>
      <c r="N98" s="375"/>
      <c r="O98" s="375"/>
      <c r="P98" s="375"/>
      <c r="Q98" s="375"/>
      <c r="R98" s="375"/>
      <c r="S98" s="375"/>
      <c r="T98" s="375"/>
      <c r="U98" s="375"/>
      <c r="V98" s="375"/>
      <c r="W98" s="375"/>
      <c r="X98" s="375"/>
      <c r="Y98" s="375"/>
      <c r="Z98" s="375"/>
      <c r="AA98" s="298"/>
      <c r="AB98" s="298"/>
      <c r="AC98" s="298"/>
      <c r="AD98" s="298"/>
      <c r="AE98" s="336" t="s">
        <v>37</v>
      </c>
      <c r="AF98" s="337"/>
    </row>
    <row r="99" spans="1:33" s="225" customFormat="1" ht="15.75" x14ac:dyDescent="0.4">
      <c r="A99" s="224"/>
      <c r="B99" s="231"/>
      <c r="C99" s="231"/>
      <c r="D99" s="231"/>
      <c r="E99" s="231"/>
      <c r="F99" s="231"/>
      <c r="G99" s="231"/>
      <c r="H99" s="231"/>
      <c r="I99" s="231"/>
      <c r="J99" s="231"/>
      <c r="K99" s="231"/>
      <c r="L99" s="231"/>
      <c r="M99" s="216"/>
      <c r="N99" s="216"/>
      <c r="O99" s="216"/>
      <c r="P99" s="216"/>
      <c r="Q99" s="216"/>
      <c r="R99" s="216"/>
      <c r="S99" s="216"/>
      <c r="T99" s="216"/>
      <c r="U99" s="216"/>
      <c r="V99" s="216"/>
      <c r="W99" s="216"/>
      <c r="X99" s="216"/>
      <c r="Y99" s="216"/>
      <c r="Z99" s="216"/>
      <c r="AA99" s="216"/>
      <c r="AB99" s="216"/>
      <c r="AC99" s="216"/>
      <c r="AD99" s="216"/>
      <c r="AE99" s="232"/>
      <c r="AF99" s="232"/>
      <c r="AG99" s="242"/>
    </row>
    <row r="100" spans="1:33" s="234" customFormat="1" ht="19.5" customHeight="1" x14ac:dyDescent="0.35">
      <c r="A100" s="233" t="s">
        <v>80</v>
      </c>
    </row>
    <row r="101" spans="1:33" s="217" customFormat="1" ht="15.75" x14ac:dyDescent="0.35">
      <c r="A101" s="236"/>
      <c r="B101" s="234" t="s">
        <v>65</v>
      </c>
      <c r="C101" s="235"/>
      <c r="D101" s="235"/>
      <c r="E101" s="235"/>
      <c r="F101" s="235"/>
      <c r="G101" s="235"/>
      <c r="H101" s="235"/>
      <c r="I101" s="235"/>
      <c r="J101" s="235"/>
      <c r="K101" s="235"/>
    </row>
    <row r="102" spans="1:33" s="244" customFormat="1" ht="16.5" customHeight="1" x14ac:dyDescent="0.4">
      <c r="A102" s="243"/>
      <c r="B102" s="325" t="s">
        <v>13</v>
      </c>
      <c r="C102" s="325"/>
      <c r="D102" s="325"/>
      <c r="E102" s="325"/>
      <c r="F102" s="325"/>
      <c r="G102" s="325"/>
      <c r="H102" s="325"/>
      <c r="I102" s="325"/>
      <c r="J102" s="325"/>
      <c r="K102" s="325"/>
      <c r="L102" s="325"/>
      <c r="M102" s="341" t="s">
        <v>14</v>
      </c>
      <c r="N102" s="342"/>
      <c r="O102" s="342"/>
      <c r="P102" s="342"/>
      <c r="Q102" s="342"/>
      <c r="R102" s="342"/>
      <c r="S102" s="342"/>
      <c r="T102" s="342"/>
      <c r="U102" s="342"/>
      <c r="V102" s="342"/>
      <c r="W102" s="342"/>
      <c r="X102" s="342"/>
      <c r="Y102" s="342"/>
      <c r="Z102" s="342"/>
      <c r="AA102" s="342"/>
      <c r="AB102" s="342"/>
      <c r="AC102" s="342"/>
      <c r="AD102" s="343"/>
      <c r="AE102" s="326" t="s">
        <v>0</v>
      </c>
      <c r="AF102" s="344"/>
    </row>
    <row r="103" spans="1:33" s="244" customFormat="1" ht="33" customHeight="1" x14ac:dyDescent="0.4">
      <c r="A103" s="243"/>
      <c r="B103" s="325" t="s">
        <v>24</v>
      </c>
      <c r="C103" s="325"/>
      <c r="D103" s="325"/>
      <c r="E103" s="325"/>
      <c r="F103" s="325"/>
      <c r="G103" s="325"/>
      <c r="H103" s="325"/>
      <c r="I103" s="325"/>
      <c r="J103" s="325"/>
      <c r="K103" s="325"/>
      <c r="L103" s="326"/>
      <c r="M103" s="327"/>
      <c r="N103" s="328"/>
      <c r="O103" s="328"/>
      <c r="P103" s="328"/>
      <c r="Q103" s="328"/>
      <c r="R103" s="328"/>
      <c r="S103" s="328"/>
      <c r="T103" s="328"/>
      <c r="U103" s="328"/>
      <c r="V103" s="328"/>
      <c r="W103" s="328"/>
      <c r="X103" s="328"/>
      <c r="Y103" s="328"/>
      <c r="Z103" s="328"/>
      <c r="AA103" s="328"/>
      <c r="AB103" s="328"/>
      <c r="AC103" s="328"/>
      <c r="AD103" s="328"/>
      <c r="AE103" s="329" t="s">
        <v>465</v>
      </c>
      <c r="AF103" s="330"/>
    </row>
    <row r="104" spans="1:33" s="217" customFormat="1" ht="15.75" x14ac:dyDescent="0.35">
      <c r="A104" s="236"/>
      <c r="B104" s="234" t="s">
        <v>70</v>
      </c>
      <c r="C104" s="235"/>
      <c r="D104" s="235"/>
      <c r="E104" s="235"/>
      <c r="F104" s="235"/>
      <c r="G104" s="235"/>
      <c r="H104" s="235"/>
      <c r="I104" s="235"/>
      <c r="J104" s="235"/>
      <c r="K104" s="235"/>
    </row>
    <row r="105" spans="1:33" s="225" customFormat="1" ht="16.5" customHeight="1" x14ac:dyDescent="0.4">
      <c r="A105" s="224"/>
      <c r="B105" s="297" t="s">
        <v>13</v>
      </c>
      <c r="C105" s="297"/>
      <c r="D105" s="297"/>
      <c r="E105" s="297"/>
      <c r="F105" s="297"/>
      <c r="G105" s="297"/>
      <c r="H105" s="297"/>
      <c r="I105" s="297"/>
      <c r="J105" s="297"/>
      <c r="K105" s="297"/>
      <c r="L105" s="297"/>
      <c r="M105" s="297"/>
      <c r="N105" s="297"/>
      <c r="O105" s="297"/>
      <c r="P105" s="297"/>
      <c r="Q105" s="297"/>
      <c r="R105" s="297"/>
      <c r="S105" s="297"/>
      <c r="T105" s="297"/>
      <c r="U105" s="297"/>
      <c r="V105" s="297"/>
      <c r="W105" s="297"/>
      <c r="X105" s="297"/>
      <c r="Y105" s="297"/>
      <c r="Z105" s="297"/>
      <c r="AA105" s="297" t="s">
        <v>14</v>
      </c>
      <c r="AB105" s="297"/>
      <c r="AC105" s="297"/>
      <c r="AD105" s="297"/>
      <c r="AE105" s="297" t="s">
        <v>0</v>
      </c>
      <c r="AF105" s="297"/>
    </row>
    <row r="106" spans="1:33" s="225" customFormat="1" ht="35.25" customHeight="1" x14ac:dyDescent="0.4">
      <c r="A106" s="224"/>
      <c r="B106" s="297" t="s">
        <v>33</v>
      </c>
      <c r="C106" s="297"/>
      <c r="D106" s="297"/>
      <c r="E106" s="297"/>
      <c r="F106" s="297"/>
      <c r="G106" s="297"/>
      <c r="H106" s="297"/>
      <c r="I106" s="297"/>
      <c r="J106" s="297"/>
      <c r="K106" s="297"/>
      <c r="L106" s="297"/>
      <c r="M106" s="297"/>
      <c r="N106" s="297"/>
      <c r="O106" s="297"/>
      <c r="P106" s="297"/>
      <c r="Q106" s="297"/>
      <c r="R106" s="297"/>
      <c r="S106" s="297"/>
      <c r="T106" s="297"/>
      <c r="U106" s="297"/>
      <c r="V106" s="297"/>
      <c r="W106" s="297"/>
      <c r="X106" s="297"/>
      <c r="Y106" s="297"/>
      <c r="Z106" s="297"/>
      <c r="AA106" s="298"/>
      <c r="AB106" s="298"/>
      <c r="AC106" s="298"/>
      <c r="AD106" s="298"/>
      <c r="AE106" s="297" t="s">
        <v>27</v>
      </c>
      <c r="AF106" s="297"/>
    </row>
    <row r="107" spans="1:33" s="225" customFormat="1" ht="35.25" customHeight="1" x14ac:dyDescent="0.4">
      <c r="A107" s="224"/>
      <c r="B107" s="371" t="s">
        <v>34</v>
      </c>
      <c r="C107" s="297"/>
      <c r="D107" s="297"/>
      <c r="E107" s="297"/>
      <c r="F107" s="297"/>
      <c r="G107" s="297"/>
      <c r="H107" s="297"/>
      <c r="I107" s="297"/>
      <c r="J107" s="297"/>
      <c r="K107" s="297"/>
      <c r="L107" s="297"/>
      <c r="M107" s="297"/>
      <c r="N107" s="297"/>
      <c r="O107" s="297"/>
      <c r="P107" s="297"/>
      <c r="Q107" s="297"/>
      <c r="R107" s="297"/>
      <c r="S107" s="297"/>
      <c r="T107" s="297"/>
      <c r="U107" s="297"/>
      <c r="V107" s="297"/>
      <c r="W107" s="297"/>
      <c r="X107" s="297"/>
      <c r="Y107" s="297"/>
      <c r="Z107" s="297"/>
      <c r="AA107" s="298"/>
      <c r="AB107" s="298"/>
      <c r="AC107" s="298"/>
      <c r="AD107" s="298"/>
      <c r="AE107" s="297" t="s">
        <v>28</v>
      </c>
      <c r="AF107" s="297"/>
    </row>
    <row r="108" spans="1:33" s="225" customFormat="1" ht="33" customHeight="1" x14ac:dyDescent="0.4">
      <c r="A108" s="224"/>
      <c r="B108" s="245"/>
      <c r="C108" s="338" t="s">
        <v>26</v>
      </c>
      <c r="D108" s="338"/>
      <c r="E108" s="338"/>
      <c r="F108" s="338"/>
      <c r="G108" s="338"/>
      <c r="H108" s="338"/>
      <c r="I108" s="338"/>
      <c r="J108" s="338"/>
      <c r="K108" s="338"/>
      <c r="L108" s="338"/>
      <c r="M108" s="372"/>
      <c r="N108" s="372"/>
      <c r="O108" s="372"/>
      <c r="P108" s="372"/>
      <c r="Q108" s="372"/>
      <c r="R108" s="372"/>
      <c r="S108" s="372"/>
      <c r="T108" s="372"/>
      <c r="U108" s="372"/>
      <c r="V108" s="372"/>
      <c r="W108" s="372"/>
      <c r="X108" s="372"/>
      <c r="Y108" s="372"/>
      <c r="Z108" s="372"/>
      <c r="AA108" s="372"/>
      <c r="AB108" s="372"/>
      <c r="AC108" s="372"/>
      <c r="AD108" s="372"/>
      <c r="AE108" s="373" t="s">
        <v>75</v>
      </c>
      <c r="AF108" s="373"/>
    </row>
    <row r="109" spans="1:33" s="225" customFormat="1" ht="33" customHeight="1" x14ac:dyDescent="0.4">
      <c r="A109" s="224"/>
      <c r="B109" s="246"/>
      <c r="C109" s="338" t="s">
        <v>432</v>
      </c>
      <c r="D109" s="338"/>
      <c r="E109" s="338"/>
      <c r="F109" s="338"/>
      <c r="G109" s="338"/>
      <c r="H109" s="338"/>
      <c r="I109" s="338"/>
      <c r="J109" s="338"/>
      <c r="K109" s="338"/>
      <c r="L109" s="338"/>
      <c r="M109" s="339"/>
      <c r="N109" s="339"/>
      <c r="O109" s="339"/>
      <c r="P109" s="339"/>
      <c r="Q109" s="339"/>
      <c r="R109" s="339"/>
      <c r="S109" s="339"/>
      <c r="T109" s="339"/>
      <c r="U109" s="339"/>
      <c r="V109" s="339"/>
      <c r="W109" s="339"/>
      <c r="X109" s="339"/>
      <c r="Y109" s="339"/>
      <c r="Z109" s="339"/>
      <c r="AA109" s="339"/>
      <c r="AB109" s="339"/>
      <c r="AC109" s="339"/>
      <c r="AD109" s="339"/>
      <c r="AE109" s="374" t="s">
        <v>466</v>
      </c>
      <c r="AF109" s="374"/>
      <c r="AG109" s="247"/>
    </row>
    <row r="110" spans="1:33" s="217" customFormat="1" ht="15.75" x14ac:dyDescent="0.35">
      <c r="A110" s="236"/>
      <c r="B110" s="234" t="s">
        <v>73</v>
      </c>
      <c r="C110" s="235"/>
      <c r="D110" s="235"/>
      <c r="E110" s="235"/>
      <c r="F110" s="235"/>
      <c r="G110" s="235"/>
      <c r="H110" s="235"/>
      <c r="I110" s="235"/>
      <c r="J110" s="235"/>
      <c r="K110" s="235"/>
    </row>
    <row r="111" spans="1:33" s="225" customFormat="1" ht="16.5" customHeight="1" x14ac:dyDescent="0.4">
      <c r="A111" s="224"/>
      <c r="B111" s="297" t="s">
        <v>13</v>
      </c>
      <c r="C111" s="297"/>
      <c r="D111" s="297"/>
      <c r="E111" s="297"/>
      <c r="F111" s="297"/>
      <c r="G111" s="297"/>
      <c r="H111" s="297"/>
      <c r="I111" s="297"/>
      <c r="J111" s="297"/>
      <c r="K111" s="297"/>
      <c r="L111" s="297"/>
      <c r="M111" s="297"/>
      <c r="N111" s="297"/>
      <c r="O111" s="297"/>
      <c r="P111" s="297"/>
      <c r="Q111" s="297"/>
      <c r="R111" s="297"/>
      <c r="S111" s="297"/>
      <c r="T111" s="297"/>
      <c r="U111" s="297"/>
      <c r="V111" s="297"/>
      <c r="W111" s="297"/>
      <c r="X111" s="297"/>
      <c r="Y111" s="297"/>
      <c r="Z111" s="297"/>
      <c r="AA111" s="297" t="s">
        <v>14</v>
      </c>
      <c r="AB111" s="297"/>
      <c r="AC111" s="297"/>
      <c r="AD111" s="297"/>
      <c r="AE111" s="297" t="s">
        <v>0</v>
      </c>
      <c r="AF111" s="297"/>
    </row>
    <row r="112" spans="1:33" s="225" customFormat="1" ht="33" customHeight="1" x14ac:dyDescent="0.4">
      <c r="A112" s="224"/>
      <c r="B112" s="294" t="s">
        <v>36</v>
      </c>
      <c r="C112" s="375"/>
      <c r="D112" s="375"/>
      <c r="E112" s="375"/>
      <c r="F112" s="375"/>
      <c r="G112" s="375"/>
      <c r="H112" s="375"/>
      <c r="I112" s="375"/>
      <c r="J112" s="375"/>
      <c r="K112" s="375"/>
      <c r="L112" s="375"/>
      <c r="M112" s="375"/>
      <c r="N112" s="375"/>
      <c r="O112" s="375"/>
      <c r="P112" s="375"/>
      <c r="Q112" s="375"/>
      <c r="R112" s="375"/>
      <c r="S112" s="375"/>
      <c r="T112" s="375"/>
      <c r="U112" s="375"/>
      <c r="V112" s="375"/>
      <c r="W112" s="375"/>
      <c r="X112" s="375"/>
      <c r="Y112" s="375"/>
      <c r="Z112" s="375"/>
      <c r="AA112" s="298"/>
      <c r="AB112" s="298"/>
      <c r="AC112" s="298"/>
      <c r="AD112" s="298"/>
      <c r="AE112" s="297" t="s">
        <v>18</v>
      </c>
      <c r="AF112" s="297"/>
    </row>
    <row r="113" spans="1:33" s="225" customFormat="1" ht="15.75" x14ac:dyDescent="0.4">
      <c r="A113" s="224"/>
      <c r="B113" s="231"/>
      <c r="C113" s="231"/>
      <c r="D113" s="231"/>
      <c r="E113" s="231"/>
      <c r="F113" s="231"/>
      <c r="G113" s="231"/>
      <c r="H113" s="231"/>
      <c r="I113" s="231"/>
      <c r="J113" s="231"/>
      <c r="K113" s="231"/>
      <c r="L113" s="231"/>
      <c r="M113" s="216"/>
      <c r="N113" s="216"/>
      <c r="O113" s="216"/>
      <c r="P113" s="216"/>
      <c r="Q113" s="216"/>
      <c r="R113" s="216"/>
      <c r="S113" s="216"/>
      <c r="T113" s="216"/>
      <c r="U113" s="216"/>
      <c r="V113" s="216"/>
      <c r="W113" s="216"/>
      <c r="X113" s="216"/>
      <c r="Y113" s="216"/>
      <c r="Z113" s="216"/>
      <c r="AA113" s="216"/>
      <c r="AB113" s="216"/>
      <c r="AC113" s="216"/>
      <c r="AD113" s="216"/>
      <c r="AE113" s="232"/>
      <c r="AF113" s="232"/>
      <c r="AG113" s="242"/>
    </row>
    <row r="114" spans="1:33" s="225" customFormat="1" ht="15.75" x14ac:dyDescent="0.4">
      <c r="A114" s="224"/>
      <c r="B114" s="231"/>
      <c r="C114" s="231"/>
      <c r="D114" s="231"/>
      <c r="E114" s="231"/>
      <c r="F114" s="231"/>
      <c r="G114" s="231"/>
      <c r="H114" s="231"/>
      <c r="I114" s="231"/>
      <c r="J114" s="231"/>
      <c r="K114" s="231"/>
      <c r="L114" s="231"/>
      <c r="M114" s="216"/>
      <c r="N114" s="216"/>
      <c r="O114" s="216"/>
      <c r="P114" s="216"/>
      <c r="Q114" s="216"/>
      <c r="R114" s="216"/>
      <c r="S114" s="216"/>
      <c r="T114" s="216"/>
      <c r="U114" s="216"/>
      <c r="V114" s="216"/>
      <c r="W114" s="216"/>
      <c r="X114" s="216"/>
      <c r="Y114" s="216"/>
      <c r="Z114" s="216"/>
      <c r="AA114" s="216"/>
      <c r="AB114" s="216"/>
      <c r="AC114" s="216"/>
      <c r="AD114" s="216"/>
      <c r="AE114" s="232"/>
      <c r="AF114" s="232"/>
      <c r="AG114" s="242"/>
    </row>
    <row r="115" spans="1:33" ht="45.75" customHeight="1" x14ac:dyDescent="0.4">
      <c r="B115" s="248"/>
      <c r="C115" s="249" t="s">
        <v>16</v>
      </c>
      <c r="D115" s="320" t="s">
        <v>62</v>
      </c>
      <c r="E115" s="320"/>
      <c r="F115" s="320"/>
      <c r="G115" s="320"/>
      <c r="H115" s="321"/>
      <c r="I115" s="323" t="s">
        <v>47</v>
      </c>
      <c r="J115" s="323"/>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row>
    <row r="116" spans="1:33" ht="20.25" customHeight="1" x14ac:dyDescent="0.4">
      <c r="B116" s="250"/>
      <c r="C116" s="250"/>
      <c r="D116" s="320" t="s">
        <v>67</v>
      </c>
      <c r="E116" s="320"/>
      <c r="F116" s="320"/>
      <c r="G116" s="320"/>
      <c r="H116" s="321"/>
      <c r="I116" s="322" t="s">
        <v>48</v>
      </c>
      <c r="J116" s="323"/>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row>
    <row r="117" spans="1:33" ht="45" customHeight="1" x14ac:dyDescent="0.4">
      <c r="B117" s="248"/>
      <c r="C117" s="249"/>
      <c r="D117" s="320" t="s">
        <v>71</v>
      </c>
      <c r="E117" s="320"/>
      <c r="F117" s="320"/>
      <c r="G117" s="320"/>
      <c r="H117" s="320"/>
      <c r="I117" s="322" t="s">
        <v>66</v>
      </c>
      <c r="J117" s="323"/>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row>
    <row r="118" spans="1:33" ht="20.25" customHeight="1" x14ac:dyDescent="0.4">
      <c r="B118" s="248"/>
      <c r="C118" s="249"/>
      <c r="D118" s="320" t="s">
        <v>75</v>
      </c>
      <c r="E118" s="320"/>
      <c r="F118" s="320"/>
      <c r="G118" s="320"/>
      <c r="H118" s="320"/>
      <c r="I118" s="322" t="s">
        <v>49</v>
      </c>
      <c r="J118" s="323"/>
      <c r="K118" s="323"/>
      <c r="L118" s="323"/>
      <c r="M118" s="323"/>
      <c r="N118" s="323"/>
      <c r="O118" s="323"/>
      <c r="P118" s="323"/>
      <c r="Q118" s="323"/>
      <c r="R118" s="323"/>
      <c r="S118" s="323"/>
      <c r="T118" s="323"/>
      <c r="U118" s="323"/>
      <c r="V118" s="323"/>
      <c r="W118" s="323"/>
      <c r="X118" s="323"/>
      <c r="Y118" s="323"/>
      <c r="Z118" s="323"/>
      <c r="AA118" s="323"/>
      <c r="AB118" s="323"/>
      <c r="AC118" s="323"/>
      <c r="AD118" s="323"/>
      <c r="AE118" s="323"/>
      <c r="AF118" s="323"/>
    </row>
    <row r="119" spans="1:33" ht="30.75" customHeight="1" x14ac:dyDescent="0.4">
      <c r="B119" s="250"/>
      <c r="C119" s="250"/>
      <c r="D119" s="320" t="s">
        <v>77</v>
      </c>
      <c r="E119" s="320"/>
      <c r="F119" s="320"/>
      <c r="G119" s="320"/>
      <c r="H119" s="321"/>
      <c r="I119" s="322" t="s">
        <v>85</v>
      </c>
      <c r="J119" s="323"/>
      <c r="K119" s="323"/>
      <c r="L119" s="323"/>
      <c r="M119" s="323"/>
      <c r="N119" s="323"/>
      <c r="O119" s="323"/>
      <c r="P119" s="323"/>
      <c r="Q119" s="323"/>
      <c r="R119" s="323"/>
      <c r="S119" s="323"/>
      <c r="T119" s="323"/>
      <c r="U119" s="323"/>
      <c r="V119" s="323"/>
      <c r="W119" s="323"/>
      <c r="X119" s="323"/>
      <c r="Y119" s="323"/>
      <c r="Z119" s="323"/>
      <c r="AA119" s="323"/>
      <c r="AB119" s="323"/>
      <c r="AC119" s="323"/>
      <c r="AD119" s="323"/>
      <c r="AE119" s="323"/>
      <c r="AF119" s="323"/>
    </row>
    <row r="120" spans="1:33" ht="20.25" customHeight="1" x14ac:dyDescent="0.4">
      <c r="B120" s="250"/>
      <c r="C120" s="250"/>
      <c r="D120" s="320" t="s">
        <v>79</v>
      </c>
      <c r="E120" s="320"/>
      <c r="F120" s="320"/>
      <c r="G120" s="320"/>
      <c r="H120" s="321"/>
      <c r="I120" s="322" t="s">
        <v>74</v>
      </c>
      <c r="J120" s="323"/>
      <c r="K120" s="323"/>
      <c r="L120" s="323"/>
      <c r="M120" s="323"/>
      <c r="N120" s="323"/>
      <c r="O120" s="323"/>
      <c r="P120" s="323"/>
      <c r="Q120" s="323"/>
      <c r="R120" s="323"/>
      <c r="S120" s="323"/>
      <c r="T120" s="323"/>
      <c r="U120" s="323"/>
      <c r="V120" s="323"/>
      <c r="W120" s="323"/>
      <c r="X120" s="323"/>
      <c r="Y120" s="323"/>
      <c r="Z120" s="323"/>
      <c r="AA120" s="323"/>
      <c r="AB120" s="323"/>
      <c r="AC120" s="323"/>
      <c r="AD120" s="323"/>
      <c r="AE120" s="323"/>
      <c r="AF120" s="323"/>
    </row>
    <row r="121" spans="1:33" ht="20.25" customHeight="1" x14ac:dyDescent="0.4">
      <c r="B121" s="250"/>
      <c r="C121" s="250"/>
      <c r="D121" s="320" t="s">
        <v>81</v>
      </c>
      <c r="E121" s="320"/>
      <c r="F121" s="320"/>
      <c r="G121" s="320"/>
      <c r="H121" s="321"/>
      <c r="I121" s="369" t="s">
        <v>84</v>
      </c>
      <c r="J121" s="370"/>
      <c r="K121" s="370"/>
      <c r="L121" s="370"/>
      <c r="M121" s="370"/>
      <c r="N121" s="370"/>
      <c r="O121" s="370"/>
      <c r="P121" s="370"/>
      <c r="Q121" s="370"/>
      <c r="R121" s="370"/>
      <c r="S121" s="370"/>
      <c r="T121" s="370"/>
      <c r="U121" s="370"/>
      <c r="V121" s="370"/>
      <c r="W121" s="370"/>
      <c r="X121" s="370"/>
      <c r="Y121" s="370"/>
      <c r="Z121" s="370"/>
      <c r="AA121" s="370"/>
      <c r="AB121" s="370"/>
      <c r="AC121" s="370"/>
      <c r="AD121" s="370"/>
      <c r="AE121" s="370"/>
      <c r="AF121" s="370"/>
    </row>
    <row r="122" spans="1:33" ht="58.5" customHeight="1" x14ac:dyDescent="0.4">
      <c r="B122" s="250"/>
      <c r="C122" s="250"/>
      <c r="D122" s="388" t="s">
        <v>464</v>
      </c>
      <c r="E122" s="388"/>
      <c r="F122" s="388"/>
      <c r="G122" s="388"/>
      <c r="H122" s="389"/>
      <c r="I122" s="369" t="s">
        <v>468</v>
      </c>
      <c r="J122" s="370"/>
      <c r="K122" s="370"/>
      <c r="L122" s="370"/>
      <c r="M122" s="370"/>
      <c r="N122" s="370"/>
      <c r="O122" s="370"/>
      <c r="P122" s="370"/>
      <c r="Q122" s="370"/>
      <c r="R122" s="370"/>
      <c r="S122" s="370"/>
      <c r="T122" s="370"/>
      <c r="U122" s="370"/>
      <c r="V122" s="370"/>
      <c r="W122" s="370"/>
      <c r="X122" s="370"/>
      <c r="Y122" s="370"/>
      <c r="Z122" s="370"/>
      <c r="AA122" s="370"/>
      <c r="AB122" s="370"/>
      <c r="AC122" s="370"/>
      <c r="AD122" s="370"/>
      <c r="AE122" s="370"/>
      <c r="AF122" s="370"/>
    </row>
    <row r="123" spans="1:33" ht="20.25" customHeight="1" x14ac:dyDescent="0.4">
      <c r="B123" s="248"/>
      <c r="C123" s="249"/>
      <c r="D123" s="320" t="s">
        <v>465</v>
      </c>
      <c r="E123" s="320"/>
      <c r="F123" s="320"/>
      <c r="G123" s="320"/>
      <c r="H123" s="320"/>
      <c r="I123" s="322" t="s">
        <v>60</v>
      </c>
      <c r="J123" s="323"/>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row>
    <row r="124" spans="1:33" ht="34.5" customHeight="1" x14ac:dyDescent="0.4">
      <c r="B124" s="250"/>
      <c r="C124" s="250"/>
      <c r="D124" s="320" t="s">
        <v>466</v>
      </c>
      <c r="E124" s="320"/>
      <c r="F124" s="320"/>
      <c r="G124" s="320"/>
      <c r="H124" s="321"/>
      <c r="I124" s="322" t="s">
        <v>86</v>
      </c>
      <c r="J124" s="323"/>
      <c r="K124" s="323"/>
      <c r="L124" s="323"/>
      <c r="M124" s="323"/>
      <c r="N124" s="323"/>
      <c r="O124" s="323"/>
      <c r="P124" s="323"/>
      <c r="Q124" s="323"/>
      <c r="R124" s="323"/>
      <c r="S124" s="323"/>
      <c r="T124" s="323"/>
      <c r="U124" s="323"/>
      <c r="V124" s="323"/>
      <c r="W124" s="323"/>
      <c r="X124" s="323"/>
      <c r="Y124" s="323"/>
      <c r="Z124" s="323"/>
      <c r="AA124" s="323"/>
      <c r="AB124" s="323"/>
      <c r="AC124" s="323"/>
      <c r="AD124" s="323"/>
      <c r="AE124" s="323"/>
      <c r="AF124" s="323"/>
    </row>
    <row r="125" spans="1:33" ht="6" customHeight="1" x14ac:dyDescent="0.4">
      <c r="B125" s="248"/>
      <c r="C125" s="249"/>
      <c r="D125" s="249"/>
      <c r="E125" s="249"/>
      <c r="F125" s="249"/>
      <c r="G125" s="249"/>
      <c r="H125" s="249"/>
      <c r="I125" s="251"/>
      <c r="J125" s="251"/>
      <c r="K125" s="252"/>
      <c r="L125" s="252"/>
      <c r="M125" s="252"/>
      <c r="N125" s="252"/>
      <c r="O125" s="252"/>
      <c r="P125" s="252"/>
      <c r="Q125" s="252"/>
      <c r="R125" s="252"/>
      <c r="S125" s="252"/>
      <c r="T125" s="252"/>
      <c r="U125" s="252"/>
      <c r="V125" s="252"/>
      <c r="W125" s="252"/>
      <c r="X125" s="252"/>
      <c r="Y125" s="252"/>
      <c r="Z125" s="252"/>
      <c r="AA125" s="252"/>
      <c r="AB125" s="252"/>
      <c r="AC125" s="252"/>
      <c r="AD125" s="252"/>
      <c r="AE125" s="252"/>
      <c r="AF125" s="252"/>
    </row>
    <row r="126" spans="1:33" x14ac:dyDescent="0.4">
      <c r="AF126" s="222" t="s">
        <v>17</v>
      </c>
    </row>
    <row r="127" spans="1:33" ht="6" customHeight="1" x14ac:dyDescent="0.4"/>
    <row r="128" spans="1:33" ht="36.75" customHeight="1" x14ac:dyDescent="0.4">
      <c r="A128" s="303" t="s">
        <v>470</v>
      </c>
      <c r="B128" s="304"/>
      <c r="C128" s="304"/>
      <c r="D128" s="304"/>
      <c r="E128" s="304"/>
      <c r="F128" s="304"/>
      <c r="G128" s="304"/>
      <c r="H128" s="304"/>
      <c r="I128" s="304"/>
      <c r="J128" s="304"/>
      <c r="K128" s="304"/>
      <c r="L128" s="304"/>
      <c r="M128" s="304"/>
      <c r="N128" s="304"/>
      <c r="O128" s="304"/>
      <c r="P128" s="304"/>
      <c r="Q128" s="304"/>
      <c r="R128" s="304"/>
      <c r="S128" s="304"/>
      <c r="T128" s="304"/>
      <c r="U128" s="304"/>
      <c r="V128" s="304"/>
      <c r="W128" s="304"/>
      <c r="X128" s="304"/>
      <c r="Y128" s="304"/>
      <c r="Z128" s="304"/>
      <c r="AA128" s="304"/>
      <c r="AB128" s="304"/>
      <c r="AC128" s="304"/>
      <c r="AD128" s="304"/>
      <c r="AE128" s="304"/>
      <c r="AF128" s="304"/>
      <c r="AG128" s="304"/>
    </row>
  </sheetData>
  <sheetProtection algorithmName="SHA-512" hashValue="K5aR9l97a/xvmB8CjH20Tkmt0TkK9xAsKO0FuBuc+1zJXiSzYWTZuh0ZZm6PRpTrT7j0KVcJ6os2Jyb8KvG56w==" saltValue="MW9OKxt87XdeH4hbSQzetg==" spinCount="100000" sheet="1" selectLockedCells="1"/>
  <mergeCells count="237">
    <mergeCell ref="A6:S6"/>
    <mergeCell ref="A13:S13"/>
    <mergeCell ref="A12:S12"/>
    <mergeCell ref="A11:S11"/>
    <mergeCell ref="T10:AG10"/>
    <mergeCell ref="A10:S10"/>
    <mergeCell ref="D122:H122"/>
    <mergeCell ref="I122:AF122"/>
    <mergeCell ref="AA80:AD80"/>
    <mergeCell ref="AE80:AF80"/>
    <mergeCell ref="AA81:AD81"/>
    <mergeCell ref="AE81:AF81"/>
    <mergeCell ref="B80:Z80"/>
    <mergeCell ref="B81:Z81"/>
    <mergeCell ref="AA98:AD98"/>
    <mergeCell ref="AE98:AF98"/>
    <mergeCell ref="M90:X90"/>
    <mergeCell ref="Y90:AD90"/>
    <mergeCell ref="B91:L91"/>
    <mergeCell ref="M91:AD91"/>
    <mergeCell ref="AE91:AF91"/>
    <mergeCell ref="B93:Z93"/>
    <mergeCell ref="AA93:AD93"/>
    <mergeCell ref="AE93:AF93"/>
    <mergeCell ref="AE94:AF94"/>
    <mergeCell ref="B95:Z95"/>
    <mergeCell ref="AA95:AD95"/>
    <mergeCell ref="AE95:AF95"/>
    <mergeCell ref="B97:Z97"/>
    <mergeCell ref="AA97:AD97"/>
    <mergeCell ref="AE97:AF97"/>
    <mergeCell ref="B98:Z98"/>
    <mergeCell ref="AE50:AF50"/>
    <mergeCell ref="B55:L55"/>
    <mergeCell ref="B68:Z68"/>
    <mergeCell ref="AA68:AD68"/>
    <mergeCell ref="AE68:AF68"/>
    <mergeCell ref="B69:Z69"/>
    <mergeCell ref="AA69:AD69"/>
    <mergeCell ref="AE69:AF69"/>
    <mergeCell ref="M62:AD62"/>
    <mergeCell ref="AE62:AF62"/>
    <mergeCell ref="B64:Z64"/>
    <mergeCell ref="AA64:AD64"/>
    <mergeCell ref="AE64:AF64"/>
    <mergeCell ref="B65:Z65"/>
    <mergeCell ref="AA65:AD65"/>
    <mergeCell ref="AE65:AF65"/>
    <mergeCell ref="B85:Z85"/>
    <mergeCell ref="AA85:AD85"/>
    <mergeCell ref="AE56:AF56"/>
    <mergeCell ref="AE57:AF57"/>
    <mergeCell ref="B59:L59"/>
    <mergeCell ref="M59:AD59"/>
    <mergeCell ref="AE59:AF59"/>
    <mergeCell ref="B60:L61"/>
    <mergeCell ref="M60:X60"/>
    <mergeCell ref="Y60:AD60"/>
    <mergeCell ref="AE60:AF61"/>
    <mergeCell ref="M61:X61"/>
    <mergeCell ref="Y61:AD61"/>
    <mergeCell ref="B62:L62"/>
    <mergeCell ref="B77:L77"/>
    <mergeCell ref="M77:AD77"/>
    <mergeCell ref="AE77:AF77"/>
    <mergeCell ref="B57:L57"/>
    <mergeCell ref="M56:P56"/>
    <mergeCell ref="AE41:AF42"/>
    <mergeCell ref="M42:X42"/>
    <mergeCell ref="Y42:AD42"/>
    <mergeCell ref="B43:L43"/>
    <mergeCell ref="M43:AD43"/>
    <mergeCell ref="AE43:AF43"/>
    <mergeCell ref="B45:Z45"/>
    <mergeCell ref="AA45:AD45"/>
    <mergeCell ref="AE45:AF45"/>
    <mergeCell ref="B84:Z84"/>
    <mergeCell ref="AA84:AD84"/>
    <mergeCell ref="AE84:AF84"/>
    <mergeCell ref="B46:Z46"/>
    <mergeCell ref="AA46:AD46"/>
    <mergeCell ref="AE46:AF46"/>
    <mergeCell ref="B47:Z47"/>
    <mergeCell ref="AA47:AD47"/>
    <mergeCell ref="AE47:AF47"/>
    <mergeCell ref="AE55:AF55"/>
    <mergeCell ref="B49:Z49"/>
    <mergeCell ref="AA49:AD49"/>
    <mergeCell ref="AE49:AF49"/>
    <mergeCell ref="B50:Z50"/>
    <mergeCell ref="AA50:AD50"/>
    <mergeCell ref="M57:P57"/>
    <mergeCell ref="Q56:AD56"/>
    <mergeCell ref="Q57:AD57"/>
    <mergeCell ref="B66:Z66"/>
    <mergeCell ref="AA66:AD66"/>
    <mergeCell ref="AE66:AF66"/>
    <mergeCell ref="M55:P55"/>
    <mergeCell ref="Q55:AD55"/>
    <mergeCell ref="D116:H116"/>
    <mergeCell ref="I116:AF116"/>
    <mergeCell ref="AE105:AF105"/>
    <mergeCell ref="I117:AF117"/>
    <mergeCell ref="D119:H119"/>
    <mergeCell ref="I119:AF119"/>
    <mergeCell ref="D118:H118"/>
    <mergeCell ref="B111:Z111"/>
    <mergeCell ref="AA111:AD111"/>
    <mergeCell ref="AE111:AF111"/>
    <mergeCell ref="B112:Z112"/>
    <mergeCell ref="AA112:AD112"/>
    <mergeCell ref="AE37:AF37"/>
    <mergeCell ref="AE40:AF40"/>
    <mergeCell ref="B41:L42"/>
    <mergeCell ref="M103:AD103"/>
    <mergeCell ref="AE103:AF103"/>
    <mergeCell ref="B72:L72"/>
    <mergeCell ref="M72:AD72"/>
    <mergeCell ref="D121:H121"/>
    <mergeCell ref="I121:AF121"/>
    <mergeCell ref="AA105:AD105"/>
    <mergeCell ref="B105:Z105"/>
    <mergeCell ref="AA107:AD107"/>
    <mergeCell ref="AA106:AD106"/>
    <mergeCell ref="B107:Z107"/>
    <mergeCell ref="B106:Z106"/>
    <mergeCell ref="AE107:AF107"/>
    <mergeCell ref="AE106:AF106"/>
    <mergeCell ref="M108:AD108"/>
    <mergeCell ref="AE108:AF108"/>
    <mergeCell ref="M109:AD109"/>
    <mergeCell ref="AE109:AF109"/>
    <mergeCell ref="C109:L109"/>
    <mergeCell ref="C108:L108"/>
    <mergeCell ref="D117:H117"/>
    <mergeCell ref="T7:AG7"/>
    <mergeCell ref="B32:L32"/>
    <mergeCell ref="M32:AD32"/>
    <mergeCell ref="AE32:AF32"/>
    <mergeCell ref="B24:L24"/>
    <mergeCell ref="M24:AD24"/>
    <mergeCell ref="AE24:AF24"/>
    <mergeCell ref="AB28:AD28"/>
    <mergeCell ref="AE28:AF28"/>
    <mergeCell ref="B28:L28"/>
    <mergeCell ref="M28:O28"/>
    <mergeCell ref="P28:R28"/>
    <mergeCell ref="S28:U28"/>
    <mergeCell ref="V28:X28"/>
    <mergeCell ref="Y28:AA28"/>
    <mergeCell ref="AE25:AF25"/>
    <mergeCell ref="AE26:AF26"/>
    <mergeCell ref="AE27:AF27"/>
    <mergeCell ref="A9:S9"/>
    <mergeCell ref="A8:S8"/>
    <mergeCell ref="A7:S7"/>
    <mergeCell ref="AE38:AF38"/>
    <mergeCell ref="AB2:AC2"/>
    <mergeCell ref="AE2:AF2"/>
    <mergeCell ref="T6:AG6"/>
    <mergeCell ref="T8:AG8"/>
    <mergeCell ref="T9:AG9"/>
    <mergeCell ref="A18:AG18"/>
    <mergeCell ref="A20:AG20"/>
    <mergeCell ref="B23:L23"/>
    <mergeCell ref="M23:AD23"/>
    <mergeCell ref="AE23:AF23"/>
    <mergeCell ref="T11:AG11"/>
    <mergeCell ref="T12:AG12"/>
    <mergeCell ref="T13:AG13"/>
    <mergeCell ref="A15:AG15"/>
    <mergeCell ref="A16:AG16"/>
    <mergeCell ref="M25:O25"/>
    <mergeCell ref="P25:U25"/>
    <mergeCell ref="V25:X25"/>
    <mergeCell ref="Y25:AD25"/>
    <mergeCell ref="B33:L33"/>
    <mergeCell ref="M33:AD33"/>
    <mergeCell ref="AE33:AF33"/>
    <mergeCell ref="X2:Z2"/>
    <mergeCell ref="D124:H124"/>
    <mergeCell ref="I124:AF124"/>
    <mergeCell ref="AE72:AF72"/>
    <mergeCell ref="AE73:AF73"/>
    <mergeCell ref="B73:L73"/>
    <mergeCell ref="M73:AD73"/>
    <mergeCell ref="I118:AF118"/>
    <mergeCell ref="D115:H115"/>
    <mergeCell ref="I115:AF115"/>
    <mergeCell ref="M102:AD102"/>
    <mergeCell ref="AE102:AF102"/>
    <mergeCell ref="AE85:AF85"/>
    <mergeCell ref="B86:Z86"/>
    <mergeCell ref="AA86:AD86"/>
    <mergeCell ref="AE86:AF86"/>
    <mergeCell ref="B89:L90"/>
    <mergeCell ref="M89:X89"/>
    <mergeCell ref="Y89:AD89"/>
    <mergeCell ref="AE89:AF90"/>
    <mergeCell ref="B94:Z94"/>
    <mergeCell ref="AA94:AD94"/>
    <mergeCell ref="B88:L88"/>
    <mergeCell ref="M88:AD88"/>
    <mergeCell ref="AE88:AF88"/>
    <mergeCell ref="A128:AG128"/>
    <mergeCell ref="M26:O26"/>
    <mergeCell ref="P26:U26"/>
    <mergeCell ref="V26:X26"/>
    <mergeCell ref="Y26:AD26"/>
    <mergeCell ref="M27:O27"/>
    <mergeCell ref="P27:U27"/>
    <mergeCell ref="B25:L27"/>
    <mergeCell ref="D120:H120"/>
    <mergeCell ref="I120:AF120"/>
    <mergeCell ref="D123:H123"/>
    <mergeCell ref="I123:AF123"/>
    <mergeCell ref="AE112:AF112"/>
    <mergeCell ref="AE36:AF36"/>
    <mergeCell ref="B78:L78"/>
    <mergeCell ref="M78:AD78"/>
    <mergeCell ref="AE78:AF78"/>
    <mergeCell ref="B103:L103"/>
    <mergeCell ref="B102:L102"/>
    <mergeCell ref="B56:L56"/>
    <mergeCell ref="M41:X41"/>
    <mergeCell ref="Y41:AD41"/>
    <mergeCell ref="B36:L36"/>
    <mergeCell ref="B37:L37"/>
    <mergeCell ref="B38:L38"/>
    <mergeCell ref="M36:P36"/>
    <mergeCell ref="M37:P37"/>
    <mergeCell ref="M38:P38"/>
    <mergeCell ref="Q38:AD38"/>
    <mergeCell ref="Q36:AD36"/>
    <mergeCell ref="Q37:AD37"/>
    <mergeCell ref="B40:L40"/>
    <mergeCell ref="M40:AD40"/>
  </mergeCells>
  <phoneticPr fontId="1"/>
  <conditionalFormatting sqref="M24:AD24">
    <cfRule type="expression" dxfId="25" priority="43">
      <formula>$M$24=""</formula>
    </cfRule>
  </conditionalFormatting>
  <conditionalFormatting sqref="M25:O27 V25:X26">
    <cfRule type="expression" dxfId="24" priority="42">
      <formula>NOT(OR($M$25&lt;&gt;"",$M$26&lt;&gt;"",$M$27&lt;&gt;"",$V$25&lt;&gt;"",$V$26&lt;&gt;""))</formula>
    </cfRule>
  </conditionalFormatting>
  <conditionalFormatting sqref="M28:O28">
    <cfRule type="expression" dxfId="23" priority="41">
      <formula>$M$28=""</formula>
    </cfRule>
  </conditionalFormatting>
  <conditionalFormatting sqref="S28:U28">
    <cfRule type="expression" dxfId="22" priority="40">
      <formula>$S$28=""</formula>
    </cfRule>
  </conditionalFormatting>
  <conditionalFormatting sqref="Y28:AA28">
    <cfRule type="expression" dxfId="21" priority="39">
      <formula>$Y$28=""</formula>
    </cfRule>
  </conditionalFormatting>
  <conditionalFormatting sqref="M33">
    <cfRule type="expression" dxfId="20" priority="38">
      <formula>NOT(AND($M$24="新規",$M$28&lt;&gt;"",$S$28&lt;&gt;"",$Y$28&lt;&gt;"",$M$25="○"))</formula>
    </cfRule>
  </conditionalFormatting>
  <conditionalFormatting sqref="AA112:AD112">
    <cfRule type="expression" dxfId="19" priority="26">
      <formula>NOT(AND($M$24="変更",$M$28&lt;&gt;"",$S$28&lt;&gt;"",$Y$28&lt;&gt;"",$M$27="○"))</formula>
    </cfRule>
  </conditionalFormatting>
  <conditionalFormatting sqref="M73:AD73">
    <cfRule type="expression" dxfId="18" priority="30">
      <formula>NOT(AND($M$24="新規",$M$28&lt;&gt;"",$S$28&lt;&gt;"",$Y$28&lt;&gt;"",$M$26="○"))</formula>
    </cfRule>
  </conditionalFormatting>
  <conditionalFormatting sqref="M78:AD78">
    <cfRule type="expression" dxfId="17" priority="29">
      <formula>NOT(AND($M$24="新規",$M$28&lt;&gt;"",$S$28&lt;&gt;"",$Y$28&lt;&gt;"",$V$26="○"))</formula>
    </cfRule>
  </conditionalFormatting>
  <conditionalFormatting sqref="M103:AD103">
    <cfRule type="expression" dxfId="16" priority="27">
      <formula>NOT(AND($M$24="新規",$M$28&lt;&gt;"",$S$28&lt;&gt;"",$Y$28&lt;&gt;"",$M$27="○"))</formula>
    </cfRule>
  </conditionalFormatting>
  <conditionalFormatting sqref="AA106:AD107 M108:AD109">
    <cfRule type="expression" dxfId="15" priority="24">
      <formula>NOT(AND($M$24&lt;&gt;"",$M$27="○"))</formula>
    </cfRule>
  </conditionalFormatting>
  <conditionalFormatting sqref="M108:AD109">
    <cfRule type="expression" dxfId="14" priority="23">
      <formula>NOT($AA$107&lt;&gt;"")</formula>
    </cfRule>
  </conditionalFormatting>
  <conditionalFormatting sqref="M56:P57 M61:AD62">
    <cfRule type="expression" dxfId="13" priority="18">
      <formula>NOT(AND($M$24&lt;&gt;"",$M$28&lt;&gt;"",$S$28&lt;&gt;"",$Y$28&lt;&gt;"",$V$25="○"))</formula>
    </cfRule>
  </conditionalFormatting>
  <conditionalFormatting sqref="Q56:AD56">
    <cfRule type="expression" dxfId="12" priority="16">
      <formula>AND($M$56="○",$Q$56="")</formula>
    </cfRule>
    <cfRule type="expression" dxfId="11" priority="17">
      <formula>NOT($M$56="○")</formula>
    </cfRule>
  </conditionalFormatting>
  <conditionalFormatting sqref="M37:P38 M42:AD43">
    <cfRule type="expression" dxfId="10" priority="8">
      <formula>NOT(AND($M$24&lt;&gt;"",$M$25="○",$M$28&lt;&gt;"",$S$28&lt;&gt;"",$Y$28&lt;&gt;""))</formula>
    </cfRule>
  </conditionalFormatting>
  <conditionalFormatting sqref="AA46:AD47 AA50:AD50">
    <cfRule type="expression" dxfId="9" priority="7">
      <formula>NOT(AND($M$24="変更",$M$25="○",$M$28&lt;&gt;"",$S$28&lt;&gt;"",$Y$28&lt;&gt;""))</formula>
    </cfRule>
  </conditionalFormatting>
  <conditionalFormatting sqref="AA65:AD66 AA69:AD69">
    <cfRule type="expression" dxfId="8" priority="6">
      <formula>NOT(AND($M$24="変更",$V$25="○",$M$28&lt;&gt;"",$S$28&lt;&gt;"",$Y$28&lt;&gt;""))</formula>
    </cfRule>
  </conditionalFormatting>
  <conditionalFormatting sqref="AA85:AD86 M90:AD91">
    <cfRule type="expression" dxfId="7" priority="5">
      <formula>NOT(AND($M$24&lt;&gt;"",$V$26="○",$M$28&lt;&gt;"",$S$28&lt;&gt;"",$Y$28&lt;&gt;""))</formula>
    </cfRule>
  </conditionalFormatting>
  <conditionalFormatting sqref="AA94:AD95 AA98:AD98">
    <cfRule type="expression" dxfId="6" priority="4">
      <formula>NOT(AND($M$24="変更",$V$26="○",$M$28&lt;&gt;"",$S$28&lt;&gt;"",$Y$28&lt;&gt;""))</formula>
    </cfRule>
  </conditionalFormatting>
  <conditionalFormatting sqref="AA81:AD81">
    <cfRule type="expression" dxfId="5" priority="1">
      <formula>NOT(AND($M$24&lt;&gt;"",$V$26="○",$M$28&lt;&gt;"",$S$28&lt;&gt;"",$Y$28&lt;&gt;""))</formula>
    </cfRule>
  </conditionalFormatting>
  <dataValidations count="10">
    <dataValidation type="list" allowBlank="1" showInputMessage="1" showErrorMessage="1" sqref="AA106:AD107 AA65:AD66 AA46:AD47 M37:P38 M56:P57 AA85:AD86 AA94:AD95 M25:O27 V25:X26 AA50:AD50 AA112:AD112 AA98:AD98 AA69:AD69">
      <formula1>"○"</formula1>
    </dataValidation>
    <dataValidation type="list" allowBlank="1" showInputMessage="1" showErrorMessage="1" sqref="M24:AD24">
      <formula1>"新規,変更"</formula1>
    </dataValidation>
    <dataValidation type="custom" imeMode="halfAlpha" allowBlank="1" showInputMessage="1" showErrorMessage="1" errorTitle="形式エラー" error="半角数字4桁で御記入ください。" sqref="M28:O28">
      <formula1>AND(LEN(M28)=4,ISNUMBER(M28))</formula1>
    </dataValidation>
    <dataValidation type="whole" imeMode="halfAlpha" allowBlank="1" showInputMessage="1" showErrorMessage="1" errorTitle="形式エラー" error="半角数字で1～12の値を御記入ください。" sqref="S28:U28">
      <formula1>1</formula1>
      <formula2>12</formula2>
    </dataValidation>
    <dataValidation type="whole" imeMode="halfAlpha" allowBlank="1" showInputMessage="1" showErrorMessage="1" errorTitle="形式エラー" error="半角数字で1～31の値を御記入ください。" sqref="Y28:AA28">
      <formula1>1</formula1>
      <formula2>31</formula2>
    </dataValidation>
    <dataValidation type="custom" imeMode="disabled" allowBlank="1" showInputMessage="1" showErrorMessage="1" errorTitle="形式エラー" error="半角数字5桁で御記入ください。" sqref="M33:AD33 M109:AD109 Q56:AD56">
      <formula1>AND(LEN(M33)=LENB(M33),LEN(M33)=5)</formula1>
    </dataValidation>
    <dataValidation type="custom" imeMode="disabled" allowBlank="1" showInputMessage="1" showErrorMessage="1" errorTitle="形式エラー" error="半角数字7桁で御記入ください。" sqref="M43:AD43 M62:AD62 M73:AD73 M91:AD91">
      <formula1>AND(LEN(M43)=LENB(M43),LEN(M43)=7)</formula1>
    </dataValidation>
    <dataValidation type="custom" imeMode="disabled" allowBlank="1" showInputMessage="1" showErrorMessage="1" errorTitle="形式エラー" error="半角英数字2桁で御記入ください。_x000a_" sqref="M78:AD78">
      <formula1>AND(LEN(M78)=LENB(M78),LEN(M78)=2)</formula1>
    </dataValidation>
    <dataValidation type="custom" imeMode="disabled" allowBlank="1" showInputMessage="1" showErrorMessage="1" errorTitle="形式エラー" error="0から始まる半角数字5桁で御記入ください。" sqref="M103:AD103">
      <formula1>AND(LEN(M103)=5,LEFT(M103,1)="0")</formula1>
    </dataValidation>
    <dataValidation type="list" imeMode="disabled" allowBlank="1" showInputMessage="1" showErrorMessage="1" errorTitle="形式エラー" error="登録の有無を選択してください。" sqref="AA81:AD81">
      <formula1>"登録あり,登録なし"</formula1>
    </dataValidation>
  </dataValidations>
  <pageMargins left="0.65" right="0.65" top="0.78740157480314965" bottom="1.1811023622047245" header="0.31496062992125984" footer="0.31496062992125984"/>
  <pageSetup paperSize="9" scale="94" fitToHeight="0" orientation="portrait" r:id="rId1"/>
  <headerFooter>
    <oddHeader xml:space="preserve">&amp;R&amp;10&amp;K000000IT0-B01&amp;7(2023年8月7日版)&amp;10
</oddHeader>
    <oddFooter>&amp;C&amp;10&amp;P / &amp;N</oddFooter>
  </headerFooter>
  <rowBreaks count="4" manualBreakCount="4">
    <brk id="29" max="32" man="1"/>
    <brk id="51" max="32" man="1"/>
    <brk id="70" max="32" man="1"/>
    <brk id="99"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57"/>
  <sheetViews>
    <sheetView zoomScale="60" zoomScaleNormal="60" workbookViewId="0">
      <pane xSplit="3" ySplit="10" topLeftCell="D11" activePane="bottomRight" state="frozen"/>
      <selection activeCell="X2" sqref="X2:Z2"/>
      <selection pane="topRight" activeCell="X2" sqref="X2:Z2"/>
      <selection pane="bottomLeft" activeCell="X2" sqref="X2:Z2"/>
      <selection pane="bottomRight" activeCell="X2" sqref="X2:Z2"/>
    </sheetView>
  </sheetViews>
  <sheetFormatPr defaultRowHeight="18.75" x14ac:dyDescent="0.4"/>
  <cols>
    <col min="1" max="1" width="1.625" style="2" customWidth="1"/>
    <col min="2" max="2" width="20.125" style="2" bestFit="1" customWidth="1"/>
    <col min="3" max="3" width="40.375" style="3" customWidth="1"/>
    <col min="4" max="4" width="10.375" style="4" customWidth="1"/>
    <col min="5" max="5" width="9.625" style="4" customWidth="1"/>
    <col min="6" max="6" width="11.75" style="5" customWidth="1"/>
    <col min="7" max="8" width="9" style="2" customWidth="1"/>
    <col min="9" max="9" width="27.625" style="2" customWidth="1"/>
    <col min="10" max="10" width="40.625" style="6" customWidth="1"/>
    <col min="11" max="11" width="8.25" style="7" customWidth="1"/>
    <col min="12" max="12" width="22.625" style="2" customWidth="1"/>
    <col min="13" max="13" width="52.625" style="2" customWidth="1"/>
    <col min="14" max="14" width="52.625" style="8" customWidth="1"/>
    <col min="15" max="17" width="9" style="2" customWidth="1"/>
    <col min="18" max="18" width="8.75" style="2" customWidth="1"/>
    <col min="19" max="20" width="9" style="2" customWidth="1"/>
    <col min="21" max="21" width="6.625" style="8" customWidth="1"/>
    <col min="22" max="22" width="9.375" style="4" customWidth="1"/>
    <col min="23" max="23" width="40.625" style="6" customWidth="1"/>
    <col min="24" max="16384" width="9" style="2"/>
  </cols>
  <sheetData>
    <row r="1" spans="2:23" ht="32.25" customHeight="1" x14ac:dyDescent="0.4"/>
    <row r="2" spans="2:23" customFormat="1" x14ac:dyDescent="0.4">
      <c r="B2" t="s">
        <v>87</v>
      </c>
    </row>
    <row r="3" spans="2:23" customFormat="1" x14ac:dyDescent="0.4">
      <c r="B3" t="s">
        <v>88</v>
      </c>
      <c r="C3" s="9" t="s">
        <v>89</v>
      </c>
    </row>
    <row r="4" spans="2:23" customFormat="1" x14ac:dyDescent="0.4">
      <c r="B4" t="s">
        <v>90</v>
      </c>
      <c r="C4" s="9" t="s">
        <v>91</v>
      </c>
    </row>
    <row r="5" spans="2:23" customFormat="1" x14ac:dyDescent="0.4">
      <c r="B5" t="s">
        <v>92</v>
      </c>
      <c r="C5" s="10">
        <v>11</v>
      </c>
    </row>
    <row r="6" spans="2:23" customFormat="1" x14ac:dyDescent="0.4">
      <c r="B6" t="s">
        <v>93</v>
      </c>
      <c r="C6" s="10">
        <v>156</v>
      </c>
    </row>
    <row r="7" spans="2:23" customFormat="1" ht="19.5" thickBot="1" x14ac:dyDescent="0.45">
      <c r="K7" s="11"/>
      <c r="L7" s="11"/>
      <c r="M7" s="11"/>
      <c r="N7" s="11"/>
      <c r="O7" s="11"/>
      <c r="P7" s="11"/>
      <c r="Q7" s="11"/>
      <c r="R7" s="11"/>
      <c r="S7" s="11"/>
      <c r="T7" s="11"/>
      <c r="U7" s="11"/>
      <c r="V7" s="11"/>
      <c r="W7" s="11"/>
    </row>
    <row r="8" spans="2:23" customFormat="1" ht="19.5" thickBot="1" x14ac:dyDescent="0.45">
      <c r="B8" t="s">
        <v>94</v>
      </c>
      <c r="E8" s="401" t="s">
        <v>95</v>
      </c>
      <c r="F8" s="402"/>
      <c r="G8" s="402"/>
      <c r="H8" s="402"/>
      <c r="I8" s="402"/>
      <c r="J8" s="403"/>
      <c r="K8" s="404" t="s">
        <v>96</v>
      </c>
      <c r="L8" s="405"/>
      <c r="M8" s="406"/>
      <c r="N8" s="12"/>
      <c r="O8" s="13" t="s">
        <v>97</v>
      </c>
      <c r="P8" s="14"/>
      <c r="Q8" s="14"/>
      <c r="R8" s="14"/>
      <c r="S8" s="14"/>
      <c r="T8" s="14"/>
      <c r="U8" s="14"/>
      <c r="V8" s="14"/>
      <c r="W8" s="15"/>
    </row>
    <row r="9" spans="2:23" ht="18.75" customHeight="1" thickTop="1" x14ac:dyDescent="0.4">
      <c r="B9" s="16" t="s">
        <v>98</v>
      </c>
      <c r="C9" s="17" t="s">
        <v>99</v>
      </c>
      <c r="D9" s="18" t="s">
        <v>100</v>
      </c>
      <c r="E9" s="19" t="s">
        <v>101</v>
      </c>
      <c r="F9" s="20" t="s">
        <v>102</v>
      </c>
      <c r="G9" s="16" t="s">
        <v>103</v>
      </c>
      <c r="H9" s="21" t="s">
        <v>104</v>
      </c>
      <c r="I9" s="22" t="s">
        <v>105</v>
      </c>
      <c r="J9" s="23" t="s">
        <v>0</v>
      </c>
      <c r="K9" s="19" t="s">
        <v>106</v>
      </c>
      <c r="L9" s="24" t="s">
        <v>107</v>
      </c>
      <c r="M9" s="25" t="s">
        <v>108</v>
      </c>
      <c r="N9" s="25" t="s">
        <v>109</v>
      </c>
      <c r="O9" s="407" t="s">
        <v>110</v>
      </c>
      <c r="P9" s="408"/>
      <c r="Q9" s="409" t="s">
        <v>111</v>
      </c>
      <c r="R9" s="410"/>
      <c r="S9" s="410"/>
      <c r="T9" s="411"/>
      <c r="U9" s="24" t="s">
        <v>112</v>
      </c>
      <c r="V9" s="18" t="s">
        <v>113</v>
      </c>
      <c r="W9" s="26" t="s">
        <v>0</v>
      </c>
    </row>
    <row r="10" spans="2:23" s="1" customFormat="1" ht="101.25" customHeight="1" thickBot="1" x14ac:dyDescent="0.45">
      <c r="B10" s="27"/>
      <c r="C10" s="28" t="s">
        <v>114</v>
      </c>
      <c r="D10" s="29" t="s">
        <v>115</v>
      </c>
      <c r="E10" s="30"/>
      <c r="F10" s="31" t="s">
        <v>116</v>
      </c>
      <c r="G10" s="32" t="s">
        <v>117</v>
      </c>
      <c r="H10" s="33" t="s">
        <v>118</v>
      </c>
      <c r="I10" s="34" t="s">
        <v>119</v>
      </c>
      <c r="J10" s="35"/>
      <c r="K10" s="36" t="s">
        <v>120</v>
      </c>
      <c r="L10" s="37" t="s">
        <v>121</v>
      </c>
      <c r="M10" s="33" t="s">
        <v>122</v>
      </c>
      <c r="N10" s="33" t="s">
        <v>123</v>
      </c>
      <c r="O10" s="38" t="s">
        <v>124</v>
      </c>
      <c r="P10" s="39" t="s">
        <v>125</v>
      </c>
      <c r="Q10" s="40" t="s">
        <v>126</v>
      </c>
      <c r="R10" s="41" t="s">
        <v>90</v>
      </c>
      <c r="S10" s="41" t="s">
        <v>127</v>
      </c>
      <c r="T10" s="39" t="s">
        <v>128</v>
      </c>
      <c r="U10" s="42" t="s">
        <v>129</v>
      </c>
      <c r="V10" s="43" t="s">
        <v>130</v>
      </c>
      <c r="W10" s="29"/>
    </row>
    <row r="11" spans="2:23" s="60" customFormat="1" ht="50.25" customHeight="1" thickTop="1" x14ac:dyDescent="0.4">
      <c r="B11" s="44">
        <f>ROW()-10</f>
        <v>1</v>
      </c>
      <c r="C11" s="45" t="s">
        <v>131</v>
      </c>
      <c r="D11" s="46" t="s">
        <v>132</v>
      </c>
      <c r="E11" s="47" t="s">
        <v>133</v>
      </c>
      <c r="F11" s="48" t="s">
        <v>134</v>
      </c>
      <c r="G11" s="44">
        <v>1</v>
      </c>
      <c r="H11" s="49">
        <v>1</v>
      </c>
      <c r="I11" s="50"/>
      <c r="J11" s="51"/>
      <c r="K11" s="52" t="s">
        <v>135</v>
      </c>
      <c r="L11" s="44" t="s">
        <v>136</v>
      </c>
      <c r="M11" s="49" t="s">
        <v>137</v>
      </c>
      <c r="N11" s="53" t="s">
        <v>138</v>
      </c>
      <c r="O11" s="54" t="s">
        <v>139</v>
      </c>
      <c r="P11" s="55" t="s">
        <v>140</v>
      </c>
      <c r="Q11" s="56" t="s">
        <v>141</v>
      </c>
      <c r="R11" s="57" t="s">
        <v>132</v>
      </c>
      <c r="S11" s="57" t="s">
        <v>139</v>
      </c>
      <c r="T11" s="55" t="s">
        <v>139</v>
      </c>
      <c r="U11" s="58"/>
      <c r="V11" s="46">
        <v>1</v>
      </c>
      <c r="W11" s="59"/>
    </row>
    <row r="12" spans="2:23" s="60" customFormat="1" ht="37.5" x14ac:dyDescent="0.4">
      <c r="B12" s="61">
        <f t="shared" ref="B12:B75" si="0">ROW()-9</f>
        <v>3</v>
      </c>
      <c r="C12" s="62" t="s">
        <v>142</v>
      </c>
      <c r="D12" s="63" t="s">
        <v>139</v>
      </c>
      <c r="E12" s="64" t="s">
        <v>143</v>
      </c>
      <c r="F12" s="65" t="s">
        <v>144</v>
      </c>
      <c r="G12" s="61">
        <v>1</v>
      </c>
      <c r="H12" s="66">
        <v>2</v>
      </c>
      <c r="I12" s="67"/>
      <c r="J12" s="68"/>
      <c r="K12" s="69" t="s">
        <v>135</v>
      </c>
      <c r="L12" s="61" t="s">
        <v>136</v>
      </c>
      <c r="M12" s="66" t="s">
        <v>137</v>
      </c>
      <c r="N12" s="70" t="s">
        <v>145</v>
      </c>
      <c r="O12" s="71" t="s">
        <v>146</v>
      </c>
      <c r="P12" s="72" t="s">
        <v>140</v>
      </c>
      <c r="Q12" s="73" t="s">
        <v>141</v>
      </c>
      <c r="R12" s="74" t="s">
        <v>147</v>
      </c>
      <c r="S12" s="74" t="s">
        <v>147</v>
      </c>
      <c r="T12" s="72" t="s">
        <v>147</v>
      </c>
      <c r="U12" s="75"/>
      <c r="V12" s="76">
        <v>1</v>
      </c>
      <c r="W12" s="77"/>
    </row>
    <row r="13" spans="2:23" s="60" customFormat="1" ht="37.5" x14ac:dyDescent="0.4">
      <c r="B13" s="61">
        <f t="shared" si="0"/>
        <v>4</v>
      </c>
      <c r="C13" s="62" t="s">
        <v>148</v>
      </c>
      <c r="D13" s="63" t="s">
        <v>146</v>
      </c>
      <c r="E13" s="64" t="s">
        <v>143</v>
      </c>
      <c r="F13" s="65" t="s">
        <v>144</v>
      </c>
      <c r="G13" s="61">
        <v>1</v>
      </c>
      <c r="H13" s="66">
        <v>3</v>
      </c>
      <c r="I13" s="67"/>
      <c r="J13" s="68"/>
      <c r="K13" s="69" t="s">
        <v>135</v>
      </c>
      <c r="L13" s="61" t="s">
        <v>136</v>
      </c>
      <c r="M13" s="66" t="s">
        <v>137</v>
      </c>
      <c r="N13" s="70" t="s">
        <v>145</v>
      </c>
      <c r="O13" s="71" t="s">
        <v>149</v>
      </c>
      <c r="P13" s="72" t="s">
        <v>140</v>
      </c>
      <c r="Q13" s="73" t="s">
        <v>141</v>
      </c>
      <c r="R13" s="74" t="s">
        <v>147</v>
      </c>
      <c r="S13" s="74" t="s">
        <v>147</v>
      </c>
      <c r="T13" s="72" t="s">
        <v>146</v>
      </c>
      <c r="U13" s="75"/>
      <c r="V13" s="76">
        <v>1</v>
      </c>
      <c r="W13" s="77"/>
    </row>
    <row r="14" spans="2:23" s="60" customFormat="1" ht="37.5" x14ac:dyDescent="0.4">
      <c r="B14" s="61">
        <f t="shared" si="0"/>
        <v>5</v>
      </c>
      <c r="C14" s="62" t="s">
        <v>150</v>
      </c>
      <c r="D14" s="63" t="s">
        <v>147</v>
      </c>
      <c r="E14" s="64" t="s">
        <v>151</v>
      </c>
      <c r="F14" s="65" t="s">
        <v>144</v>
      </c>
      <c r="G14" s="61">
        <v>1</v>
      </c>
      <c r="H14" s="66">
        <v>4</v>
      </c>
      <c r="I14" s="67"/>
      <c r="J14" s="68"/>
      <c r="K14" s="69" t="s">
        <v>135</v>
      </c>
      <c r="L14" s="61" t="s">
        <v>136</v>
      </c>
      <c r="M14" s="66" t="s">
        <v>137</v>
      </c>
      <c r="N14" s="70" t="s">
        <v>145</v>
      </c>
      <c r="O14" s="71" t="s">
        <v>149</v>
      </c>
      <c r="P14" s="72" t="s">
        <v>140</v>
      </c>
      <c r="Q14" s="73" t="s">
        <v>141</v>
      </c>
      <c r="R14" s="74" t="s">
        <v>147</v>
      </c>
      <c r="S14" s="74" t="s">
        <v>147</v>
      </c>
      <c r="T14" s="72" t="s">
        <v>147</v>
      </c>
      <c r="U14" s="75"/>
      <c r="V14" s="63">
        <v>1</v>
      </c>
      <c r="W14" s="77"/>
    </row>
    <row r="15" spans="2:23" s="60" customFormat="1" ht="37.5" x14ac:dyDescent="0.4">
      <c r="B15" s="61">
        <f t="shared" si="0"/>
        <v>6</v>
      </c>
      <c r="C15" s="62" t="s">
        <v>152</v>
      </c>
      <c r="D15" s="63" t="s">
        <v>147</v>
      </c>
      <c r="E15" s="64" t="s">
        <v>151</v>
      </c>
      <c r="F15" s="65" t="s">
        <v>144</v>
      </c>
      <c r="G15" s="61">
        <v>1</v>
      </c>
      <c r="H15" s="66">
        <v>5</v>
      </c>
      <c r="I15" s="67"/>
      <c r="J15" s="68"/>
      <c r="K15" s="69" t="s">
        <v>135</v>
      </c>
      <c r="L15" s="61" t="s">
        <v>136</v>
      </c>
      <c r="M15" s="66" t="s">
        <v>137</v>
      </c>
      <c r="N15" s="70" t="s">
        <v>145</v>
      </c>
      <c r="O15" s="71" t="s">
        <v>146</v>
      </c>
      <c r="P15" s="72" t="s">
        <v>140</v>
      </c>
      <c r="Q15" s="73" t="s">
        <v>141</v>
      </c>
      <c r="R15" s="74" t="s">
        <v>147</v>
      </c>
      <c r="S15" s="74" t="s">
        <v>146</v>
      </c>
      <c r="T15" s="72" t="s">
        <v>147</v>
      </c>
      <c r="U15" s="75"/>
      <c r="V15" s="63">
        <v>1</v>
      </c>
      <c r="W15" s="77"/>
    </row>
    <row r="16" spans="2:23" s="93" customFormat="1" ht="47.25" customHeight="1" x14ac:dyDescent="0.4">
      <c r="B16" s="78">
        <f t="shared" si="0"/>
        <v>7</v>
      </c>
      <c r="C16" s="79" t="s">
        <v>153</v>
      </c>
      <c r="D16" s="80" t="s">
        <v>146</v>
      </c>
      <c r="E16" s="81" t="s">
        <v>143</v>
      </c>
      <c r="F16" s="82" t="s">
        <v>144</v>
      </c>
      <c r="G16" s="78">
        <v>1</v>
      </c>
      <c r="H16" s="79">
        <v>6</v>
      </c>
      <c r="I16" s="83">
        <v>615000</v>
      </c>
      <c r="J16" s="84"/>
      <c r="K16" s="85" t="s">
        <v>135</v>
      </c>
      <c r="L16" s="78" t="s">
        <v>136</v>
      </c>
      <c r="M16" s="79" t="s">
        <v>154</v>
      </c>
      <c r="N16" s="86"/>
      <c r="O16" s="87">
        <v>6</v>
      </c>
      <c r="P16" s="88" t="s">
        <v>155</v>
      </c>
      <c r="Q16" s="89" t="s">
        <v>156</v>
      </c>
      <c r="R16" s="90" t="s">
        <v>155</v>
      </c>
      <c r="S16" s="90">
        <v>6</v>
      </c>
      <c r="T16" s="88" t="s">
        <v>157</v>
      </c>
      <c r="U16" s="91"/>
      <c r="V16" s="80">
        <v>1</v>
      </c>
      <c r="W16" s="92"/>
    </row>
    <row r="17" spans="2:23" s="93" customFormat="1" ht="47.25" customHeight="1" x14ac:dyDescent="0.4">
      <c r="B17" s="94">
        <f t="shared" si="0"/>
        <v>8</v>
      </c>
      <c r="C17" s="62" t="s">
        <v>158</v>
      </c>
      <c r="D17" s="95" t="s">
        <v>140</v>
      </c>
      <c r="E17" s="96" t="s">
        <v>159</v>
      </c>
      <c r="F17" s="97" t="s">
        <v>144</v>
      </c>
      <c r="G17" s="94">
        <v>1</v>
      </c>
      <c r="H17" s="66">
        <v>7</v>
      </c>
      <c r="I17" s="98" t="s">
        <v>160</v>
      </c>
      <c r="J17" s="99"/>
      <c r="K17" s="100" t="s">
        <v>135</v>
      </c>
      <c r="L17" s="94" t="s">
        <v>136</v>
      </c>
      <c r="M17" s="62" t="s">
        <v>161</v>
      </c>
      <c r="N17" s="101"/>
      <c r="O17" s="102">
        <v>3</v>
      </c>
      <c r="P17" s="103" t="s">
        <v>155</v>
      </c>
      <c r="Q17" s="104" t="s">
        <v>156</v>
      </c>
      <c r="R17" s="105" t="s">
        <v>155</v>
      </c>
      <c r="S17" s="105">
        <v>3</v>
      </c>
      <c r="T17" s="103" t="s">
        <v>162</v>
      </c>
      <c r="U17" s="106"/>
      <c r="V17" s="80">
        <v>1</v>
      </c>
      <c r="W17" s="107"/>
    </row>
    <row r="18" spans="2:23" s="93" customFormat="1" ht="57" x14ac:dyDescent="0.4">
      <c r="B18" s="94">
        <f t="shared" si="0"/>
        <v>9</v>
      </c>
      <c r="C18" s="62" t="s">
        <v>163</v>
      </c>
      <c r="D18" s="95" t="s">
        <v>164</v>
      </c>
      <c r="E18" s="96" t="s">
        <v>165</v>
      </c>
      <c r="F18" s="97" t="s">
        <v>144</v>
      </c>
      <c r="G18" s="94">
        <v>1</v>
      </c>
      <c r="H18" s="79">
        <v>8</v>
      </c>
      <c r="I18" s="98">
        <f ca="1">INDIRECT("補記シート!D18")</f>
        <v>0</v>
      </c>
      <c r="J18" s="99"/>
      <c r="K18" s="100" t="s">
        <v>166</v>
      </c>
      <c r="L18" s="94" t="s">
        <v>136</v>
      </c>
      <c r="M18" s="70" t="s">
        <v>167</v>
      </c>
      <c r="N18" s="101"/>
      <c r="O18" s="102">
        <v>7</v>
      </c>
      <c r="P18" s="103" t="s">
        <v>155</v>
      </c>
      <c r="Q18" s="104" t="s">
        <v>156</v>
      </c>
      <c r="R18" s="105" t="s">
        <v>155</v>
      </c>
      <c r="S18" s="105">
        <v>7</v>
      </c>
      <c r="T18" s="103" t="s">
        <v>168</v>
      </c>
      <c r="U18" s="106"/>
      <c r="V18" s="80">
        <v>1</v>
      </c>
      <c r="W18" s="107"/>
    </row>
    <row r="19" spans="2:23" s="93" customFormat="1" ht="37.5" x14ac:dyDescent="0.4">
      <c r="B19" s="94">
        <f t="shared" si="0"/>
        <v>10</v>
      </c>
      <c r="C19" s="62" t="s">
        <v>169</v>
      </c>
      <c r="D19" s="95" t="s">
        <v>20</v>
      </c>
      <c r="E19" s="96" t="s">
        <v>170</v>
      </c>
      <c r="F19" s="97" t="s">
        <v>144</v>
      </c>
      <c r="G19" s="94">
        <v>1</v>
      </c>
      <c r="H19" s="66">
        <v>9</v>
      </c>
      <c r="I19" s="98">
        <f ca="1">INDIRECT("補記シート!D19")</f>
        <v>0</v>
      </c>
      <c r="J19" s="99"/>
      <c r="K19" s="100" t="s">
        <v>166</v>
      </c>
      <c r="L19" s="94" t="s">
        <v>136</v>
      </c>
      <c r="M19" s="101" t="s">
        <v>171</v>
      </c>
      <c r="N19" s="101"/>
      <c r="O19" s="102">
        <v>8</v>
      </c>
      <c r="P19" s="103" t="s">
        <v>155</v>
      </c>
      <c r="Q19" s="104" t="s">
        <v>156</v>
      </c>
      <c r="R19" s="105" t="s">
        <v>155</v>
      </c>
      <c r="S19" s="105">
        <v>8</v>
      </c>
      <c r="T19" s="103" t="s">
        <v>157</v>
      </c>
      <c r="U19" s="106"/>
      <c r="V19" s="80">
        <v>1</v>
      </c>
      <c r="W19" s="107"/>
    </row>
    <row r="20" spans="2:23" s="93" customFormat="1" ht="56.25" x14ac:dyDescent="0.4">
      <c r="B20" s="94">
        <f t="shared" si="0"/>
        <v>11</v>
      </c>
      <c r="C20" s="62" t="s">
        <v>172</v>
      </c>
      <c r="D20" s="95" t="s">
        <v>20</v>
      </c>
      <c r="E20" s="96" t="s">
        <v>159</v>
      </c>
      <c r="F20" s="97" t="s">
        <v>144</v>
      </c>
      <c r="G20" s="94">
        <v>1</v>
      </c>
      <c r="H20" s="79">
        <v>10</v>
      </c>
      <c r="I20" s="98" t="str">
        <f ca="1">IF(AND(INDIRECT("'参加形態別事項届出書（投資信託振替制度）'!M24")="新規",INDIRECT("'参加形態別事項届出書（投資信託振替制度）'!M25")="○"),1,IF(AND(INDIRECT("'参加形態別事項届出書（投資信託振替制度）'!M24")="変更",INDIRECT("'参加形態別事項届出書（投資信託振替制度）'!M25")="○"),2,""))</f>
        <v/>
      </c>
      <c r="J20" s="99"/>
      <c r="K20" s="100" t="s">
        <v>173</v>
      </c>
      <c r="L20" s="108" t="s">
        <v>174</v>
      </c>
      <c r="M20" s="101" t="s">
        <v>434</v>
      </c>
      <c r="N20" s="101"/>
      <c r="O20" s="102">
        <v>1</v>
      </c>
      <c r="P20" s="103" t="s">
        <v>155</v>
      </c>
      <c r="Q20" s="104" t="s">
        <v>156</v>
      </c>
      <c r="R20" s="105" t="s">
        <v>155</v>
      </c>
      <c r="S20" s="105">
        <v>1</v>
      </c>
      <c r="T20" s="103" t="s">
        <v>157</v>
      </c>
      <c r="U20" s="106"/>
      <c r="V20" s="80">
        <v>1</v>
      </c>
      <c r="W20" s="107"/>
    </row>
    <row r="21" spans="2:23" s="93" customFormat="1" ht="24" customHeight="1" x14ac:dyDescent="0.4">
      <c r="B21" s="94">
        <f t="shared" si="0"/>
        <v>12</v>
      </c>
      <c r="C21" s="62" t="s">
        <v>175</v>
      </c>
      <c r="D21" s="95" t="s">
        <v>176</v>
      </c>
      <c r="E21" s="96" t="s">
        <v>177</v>
      </c>
      <c r="F21" s="97" t="s">
        <v>144</v>
      </c>
      <c r="G21" s="94">
        <v>1</v>
      </c>
      <c r="H21" s="66">
        <v>11</v>
      </c>
      <c r="I21" s="98"/>
      <c r="J21" s="99"/>
      <c r="K21" s="100" t="s">
        <v>135</v>
      </c>
      <c r="L21" s="94" t="s">
        <v>136</v>
      </c>
      <c r="M21" s="62" t="s">
        <v>178</v>
      </c>
      <c r="N21" s="101"/>
      <c r="O21" s="102">
        <v>1</v>
      </c>
      <c r="P21" s="103" t="s">
        <v>155</v>
      </c>
      <c r="Q21" s="104" t="s">
        <v>179</v>
      </c>
      <c r="R21" s="105" t="s">
        <v>155</v>
      </c>
      <c r="S21" s="105">
        <v>1</v>
      </c>
      <c r="T21" s="103" t="s">
        <v>180</v>
      </c>
      <c r="U21" s="109"/>
      <c r="V21" s="80">
        <v>1</v>
      </c>
      <c r="W21" s="107"/>
    </row>
    <row r="22" spans="2:23" s="93" customFormat="1" ht="56.25" x14ac:dyDescent="0.4">
      <c r="B22" s="94">
        <f t="shared" si="0"/>
        <v>13</v>
      </c>
      <c r="C22" s="62" t="s">
        <v>181</v>
      </c>
      <c r="D22" s="95" t="s">
        <v>20</v>
      </c>
      <c r="E22" s="96" t="s">
        <v>182</v>
      </c>
      <c r="F22" s="97" t="s">
        <v>144</v>
      </c>
      <c r="G22" s="94">
        <v>1</v>
      </c>
      <c r="H22" s="79">
        <v>12</v>
      </c>
      <c r="I22" s="98" t="str">
        <f ca="1">IF(I20=1,I19,"")</f>
        <v/>
      </c>
      <c r="J22" s="99"/>
      <c r="K22" s="100" t="s">
        <v>173</v>
      </c>
      <c r="L22" s="108" t="s">
        <v>136</v>
      </c>
      <c r="M22" s="101" t="s">
        <v>183</v>
      </c>
      <c r="N22" s="101"/>
      <c r="O22" s="102">
        <v>8</v>
      </c>
      <c r="P22" s="103" t="s">
        <v>155</v>
      </c>
      <c r="Q22" s="104" t="s">
        <v>184</v>
      </c>
      <c r="R22" s="105" t="s">
        <v>155</v>
      </c>
      <c r="S22" s="105">
        <v>8</v>
      </c>
      <c r="T22" s="103" t="s">
        <v>157</v>
      </c>
      <c r="U22" s="109"/>
      <c r="V22" s="80">
        <v>1</v>
      </c>
      <c r="W22" s="107"/>
    </row>
    <row r="23" spans="2:23" s="93" customFormat="1" ht="24" customHeight="1" x14ac:dyDescent="0.4">
      <c r="B23" s="94">
        <f t="shared" si="0"/>
        <v>14</v>
      </c>
      <c r="C23" s="62" t="s">
        <v>185</v>
      </c>
      <c r="D23" s="95" t="s">
        <v>140</v>
      </c>
      <c r="E23" s="96" t="s">
        <v>186</v>
      </c>
      <c r="F23" s="97" t="s">
        <v>144</v>
      </c>
      <c r="G23" s="94">
        <v>1</v>
      </c>
      <c r="H23" s="66">
        <v>13</v>
      </c>
      <c r="I23" s="98"/>
      <c r="J23" s="99"/>
      <c r="K23" s="100" t="s">
        <v>135</v>
      </c>
      <c r="L23" s="94" t="s">
        <v>136</v>
      </c>
      <c r="M23" s="62" t="s">
        <v>178</v>
      </c>
      <c r="N23" s="101"/>
      <c r="O23" s="102">
        <v>1</v>
      </c>
      <c r="P23" s="103" t="s">
        <v>155</v>
      </c>
      <c r="Q23" s="104" t="s">
        <v>179</v>
      </c>
      <c r="R23" s="105" t="s">
        <v>155</v>
      </c>
      <c r="S23" s="105">
        <v>1</v>
      </c>
      <c r="T23" s="103" t="s">
        <v>180</v>
      </c>
      <c r="U23" s="108"/>
      <c r="V23" s="95">
        <v>1</v>
      </c>
      <c r="W23" s="107"/>
    </row>
    <row r="24" spans="2:23" s="93" customFormat="1" ht="75" x14ac:dyDescent="0.4">
      <c r="B24" s="94">
        <f t="shared" si="0"/>
        <v>15</v>
      </c>
      <c r="C24" s="62" t="s">
        <v>187</v>
      </c>
      <c r="D24" s="95" t="s">
        <v>188</v>
      </c>
      <c r="E24" s="96" t="s">
        <v>189</v>
      </c>
      <c r="F24" s="97" t="s">
        <v>144</v>
      </c>
      <c r="G24" s="94">
        <v>1</v>
      </c>
      <c r="H24" s="79">
        <v>14</v>
      </c>
      <c r="I24" s="98">
        <v>29991231</v>
      </c>
      <c r="J24" s="99"/>
      <c r="K24" s="100" t="s">
        <v>135</v>
      </c>
      <c r="L24" s="94" t="s">
        <v>136</v>
      </c>
      <c r="M24" s="62" t="s">
        <v>190</v>
      </c>
      <c r="N24" s="101" t="s">
        <v>191</v>
      </c>
      <c r="O24" s="102">
        <v>8</v>
      </c>
      <c r="P24" s="103" t="s">
        <v>155</v>
      </c>
      <c r="Q24" s="104" t="s">
        <v>179</v>
      </c>
      <c r="R24" s="105" t="s">
        <v>155</v>
      </c>
      <c r="S24" s="105">
        <v>8</v>
      </c>
      <c r="T24" s="103" t="s">
        <v>157</v>
      </c>
      <c r="U24" s="109"/>
      <c r="V24" s="80">
        <v>1</v>
      </c>
      <c r="W24" s="107"/>
    </row>
    <row r="25" spans="2:23" s="93" customFormat="1" ht="64.5" customHeight="1" x14ac:dyDescent="0.4">
      <c r="B25" s="94">
        <f t="shared" si="0"/>
        <v>16</v>
      </c>
      <c r="C25" s="62" t="s">
        <v>192</v>
      </c>
      <c r="D25" s="95" t="s">
        <v>140</v>
      </c>
      <c r="E25" s="96" t="s">
        <v>193</v>
      </c>
      <c r="F25" s="97" t="s">
        <v>144</v>
      </c>
      <c r="G25" s="94">
        <v>1</v>
      </c>
      <c r="H25" s="66">
        <v>15</v>
      </c>
      <c r="I25" s="98"/>
      <c r="J25" s="99"/>
      <c r="K25" s="100" t="s">
        <v>135</v>
      </c>
      <c r="L25" s="94" t="s">
        <v>136</v>
      </c>
      <c r="M25" s="62" t="s">
        <v>178</v>
      </c>
      <c r="N25" s="101"/>
      <c r="O25" s="102">
        <v>1</v>
      </c>
      <c r="P25" s="103" t="s">
        <v>155</v>
      </c>
      <c r="Q25" s="104" t="s">
        <v>179</v>
      </c>
      <c r="R25" s="105" t="s">
        <v>155</v>
      </c>
      <c r="S25" s="105">
        <v>1</v>
      </c>
      <c r="T25" s="103" t="s">
        <v>180</v>
      </c>
      <c r="U25" s="109"/>
      <c r="V25" s="80">
        <v>1</v>
      </c>
      <c r="W25" s="107"/>
    </row>
    <row r="26" spans="2:23" s="93" customFormat="1" ht="99" customHeight="1" x14ac:dyDescent="0.4">
      <c r="B26" s="94">
        <f t="shared" si="0"/>
        <v>17</v>
      </c>
      <c r="C26" s="62" t="s">
        <v>194</v>
      </c>
      <c r="D26" s="95" t="s">
        <v>188</v>
      </c>
      <c r="E26" s="96" t="s">
        <v>182</v>
      </c>
      <c r="F26" s="97" t="s">
        <v>144</v>
      </c>
      <c r="G26" s="94">
        <v>1</v>
      </c>
      <c r="H26" s="79">
        <v>16</v>
      </c>
      <c r="I26" s="98" t="str">
        <f ca="1">IF(INDIRECT("補記シート!D20")="","",INDIRECT("補記シート!D20"))</f>
        <v/>
      </c>
      <c r="J26" s="99"/>
      <c r="K26" s="100" t="s">
        <v>166</v>
      </c>
      <c r="L26" s="94" t="s">
        <v>136</v>
      </c>
      <c r="M26" s="101" t="s">
        <v>195</v>
      </c>
      <c r="N26" s="101" t="s">
        <v>196</v>
      </c>
      <c r="O26" s="102">
        <v>7</v>
      </c>
      <c r="P26" s="103" t="s">
        <v>155</v>
      </c>
      <c r="Q26" s="104" t="s">
        <v>179</v>
      </c>
      <c r="R26" s="105" t="s">
        <v>155</v>
      </c>
      <c r="S26" s="105">
        <v>7</v>
      </c>
      <c r="T26" s="103" t="s">
        <v>168</v>
      </c>
      <c r="U26" s="108"/>
      <c r="V26" s="80">
        <v>1</v>
      </c>
      <c r="W26" s="107"/>
    </row>
    <row r="27" spans="2:23" s="93" customFormat="1" ht="24" customHeight="1" x14ac:dyDescent="0.4">
      <c r="B27" s="94">
        <f t="shared" si="0"/>
        <v>18</v>
      </c>
      <c r="C27" s="62" t="s">
        <v>197</v>
      </c>
      <c r="D27" s="95" t="s">
        <v>140</v>
      </c>
      <c r="E27" s="96" t="s">
        <v>198</v>
      </c>
      <c r="F27" s="97" t="s">
        <v>144</v>
      </c>
      <c r="G27" s="94">
        <v>1</v>
      </c>
      <c r="H27" s="66">
        <v>17</v>
      </c>
      <c r="I27" s="98"/>
      <c r="J27" s="99"/>
      <c r="K27" s="100" t="s">
        <v>135</v>
      </c>
      <c r="L27" s="94" t="s">
        <v>136</v>
      </c>
      <c r="M27" s="62" t="s">
        <v>178</v>
      </c>
      <c r="N27" s="101"/>
      <c r="O27" s="102">
        <v>1</v>
      </c>
      <c r="P27" s="103" t="s">
        <v>155</v>
      </c>
      <c r="Q27" s="104" t="s">
        <v>179</v>
      </c>
      <c r="R27" s="105" t="s">
        <v>155</v>
      </c>
      <c r="S27" s="105">
        <v>1</v>
      </c>
      <c r="T27" s="103" t="s">
        <v>180</v>
      </c>
      <c r="U27" s="109"/>
      <c r="V27" s="80">
        <v>1</v>
      </c>
      <c r="W27" s="107"/>
    </row>
    <row r="28" spans="2:23" s="93" customFormat="1" ht="57" x14ac:dyDescent="0.4">
      <c r="B28" s="94">
        <f t="shared" si="0"/>
        <v>19</v>
      </c>
      <c r="C28" s="62" t="s">
        <v>199</v>
      </c>
      <c r="D28" s="95" t="s">
        <v>200</v>
      </c>
      <c r="E28" s="96" t="s">
        <v>201</v>
      </c>
      <c r="F28" s="97" t="s">
        <v>144</v>
      </c>
      <c r="G28" s="94">
        <v>1</v>
      </c>
      <c r="H28" s="79">
        <v>18</v>
      </c>
      <c r="I28" s="98" t="str">
        <f ca="1">IF(INDIRECT("補記シート!H34")="","",INDIRECT("補記シート!H34"))</f>
        <v/>
      </c>
      <c r="J28" s="99"/>
      <c r="K28" s="100" t="s">
        <v>166</v>
      </c>
      <c r="L28" s="94" t="s">
        <v>136</v>
      </c>
      <c r="M28" s="70" t="s">
        <v>202</v>
      </c>
      <c r="N28" s="101"/>
      <c r="O28" s="102">
        <v>7</v>
      </c>
      <c r="P28" s="103" t="s">
        <v>155</v>
      </c>
      <c r="Q28" s="104" t="s">
        <v>179</v>
      </c>
      <c r="R28" s="105" t="s">
        <v>155</v>
      </c>
      <c r="S28" s="105">
        <v>7</v>
      </c>
      <c r="T28" s="103" t="s">
        <v>168</v>
      </c>
      <c r="U28" s="106"/>
      <c r="V28" s="80">
        <v>1</v>
      </c>
      <c r="W28" s="107"/>
    </row>
    <row r="29" spans="2:23" s="93" customFormat="1" ht="37.5" x14ac:dyDescent="0.4">
      <c r="B29" s="94">
        <f t="shared" si="0"/>
        <v>20</v>
      </c>
      <c r="C29" s="62" t="s">
        <v>204</v>
      </c>
      <c r="D29" s="95" t="s">
        <v>140</v>
      </c>
      <c r="E29" s="96" t="s">
        <v>205</v>
      </c>
      <c r="F29" s="97" t="s">
        <v>144</v>
      </c>
      <c r="G29" s="94">
        <v>1</v>
      </c>
      <c r="H29" s="66">
        <v>19</v>
      </c>
      <c r="I29" s="98" t="str">
        <f ca="1">IF(INDIRECT("'参加形態別事項届出書（投資信託振替制度）'!M33")="","",INDIRECT("'参加形態別事項届出書（投資信託振替制度）'!M33"))</f>
        <v/>
      </c>
      <c r="J29" s="99"/>
      <c r="K29" s="100" t="s">
        <v>173</v>
      </c>
      <c r="L29" s="111" t="s">
        <v>206</v>
      </c>
      <c r="M29" s="101" t="s">
        <v>206</v>
      </c>
      <c r="N29" s="101"/>
      <c r="O29" s="102">
        <v>5</v>
      </c>
      <c r="P29" s="103" t="s">
        <v>155</v>
      </c>
      <c r="Q29" s="104" t="s">
        <v>141</v>
      </c>
      <c r="R29" s="105" t="s">
        <v>140</v>
      </c>
      <c r="S29" s="105" t="s">
        <v>140</v>
      </c>
      <c r="T29" s="103" t="s">
        <v>140</v>
      </c>
      <c r="U29" s="109"/>
      <c r="V29" s="95">
        <v>1</v>
      </c>
      <c r="W29" s="107"/>
    </row>
    <row r="30" spans="2:23" s="93" customFormat="1" ht="24" customHeight="1" x14ac:dyDescent="0.4">
      <c r="B30" s="94">
        <f t="shared" si="0"/>
        <v>21</v>
      </c>
      <c r="C30" s="62" t="s">
        <v>207</v>
      </c>
      <c r="D30" s="95" t="s">
        <v>140</v>
      </c>
      <c r="E30" s="96" t="s">
        <v>151</v>
      </c>
      <c r="F30" s="97" t="s">
        <v>144</v>
      </c>
      <c r="G30" s="94">
        <v>1</v>
      </c>
      <c r="H30" s="79">
        <v>20</v>
      </c>
      <c r="I30" s="98"/>
      <c r="J30" s="99"/>
      <c r="K30" s="100" t="s">
        <v>135</v>
      </c>
      <c r="L30" s="112" t="s">
        <v>208</v>
      </c>
      <c r="M30" s="62" t="s">
        <v>209</v>
      </c>
      <c r="N30" s="101"/>
      <c r="O30" s="102">
        <v>100</v>
      </c>
      <c r="P30" s="103" t="s">
        <v>155</v>
      </c>
      <c r="Q30" s="104" t="s">
        <v>141</v>
      </c>
      <c r="R30" s="105" t="s">
        <v>140</v>
      </c>
      <c r="S30" s="105" t="s">
        <v>140</v>
      </c>
      <c r="T30" s="103" t="s">
        <v>140</v>
      </c>
      <c r="U30" s="109"/>
      <c r="V30" s="95">
        <v>1</v>
      </c>
      <c r="W30" s="107"/>
    </row>
    <row r="31" spans="2:23" s="93" customFormat="1" ht="64.5" customHeight="1" x14ac:dyDescent="0.4">
      <c r="B31" s="94">
        <f t="shared" si="0"/>
        <v>22</v>
      </c>
      <c r="C31" s="62" t="s">
        <v>210</v>
      </c>
      <c r="D31" s="95" t="s">
        <v>140</v>
      </c>
      <c r="E31" s="96" t="s">
        <v>211</v>
      </c>
      <c r="F31" s="97" t="s">
        <v>144</v>
      </c>
      <c r="G31" s="94">
        <v>1</v>
      </c>
      <c r="H31" s="66">
        <v>21</v>
      </c>
      <c r="I31" s="113" t="str">
        <f ca="1">IF(INDIRECT("補記シート!D21")="","",INDIRECT("補記シート!D21"))</f>
        <v/>
      </c>
      <c r="J31" s="99"/>
      <c r="K31" s="100" t="s">
        <v>212</v>
      </c>
      <c r="L31" s="112" t="s">
        <v>136</v>
      </c>
      <c r="M31" s="101" t="s">
        <v>213</v>
      </c>
      <c r="N31" s="101"/>
      <c r="O31" s="102">
        <v>10</v>
      </c>
      <c r="P31" s="103" t="s">
        <v>155</v>
      </c>
      <c r="Q31" s="104" t="s">
        <v>141</v>
      </c>
      <c r="R31" s="105" t="s">
        <v>140</v>
      </c>
      <c r="S31" s="105" t="s">
        <v>140</v>
      </c>
      <c r="T31" s="103" t="s">
        <v>140</v>
      </c>
      <c r="U31" s="109"/>
      <c r="V31" s="95">
        <v>1</v>
      </c>
      <c r="W31" s="107"/>
    </row>
    <row r="32" spans="2:23" s="93" customFormat="1" ht="112.5" x14ac:dyDescent="0.4">
      <c r="B32" s="94">
        <f t="shared" si="0"/>
        <v>23</v>
      </c>
      <c r="C32" s="62" t="s">
        <v>214</v>
      </c>
      <c r="D32" s="95" t="s">
        <v>140</v>
      </c>
      <c r="E32" s="96" t="s">
        <v>215</v>
      </c>
      <c r="F32" s="97" t="s">
        <v>144</v>
      </c>
      <c r="G32" s="94">
        <v>1</v>
      </c>
      <c r="H32" s="79">
        <v>22</v>
      </c>
      <c r="I32" s="113" t="str">
        <f ca="1">IF(I22="","",LEFT(I22,4)&amp;"/"&amp;MID(I22,5,2)&amp;"/"&amp;RIGHT(I22,2))</f>
        <v/>
      </c>
      <c r="J32" s="99"/>
      <c r="K32" s="100" t="s">
        <v>216</v>
      </c>
      <c r="L32" s="112" t="s">
        <v>136</v>
      </c>
      <c r="M32" s="101" t="s">
        <v>217</v>
      </c>
      <c r="N32" s="101" t="s">
        <v>218</v>
      </c>
      <c r="O32" s="102">
        <v>10</v>
      </c>
      <c r="P32" s="103" t="s">
        <v>155</v>
      </c>
      <c r="Q32" s="104" t="s">
        <v>141</v>
      </c>
      <c r="R32" s="105" t="s">
        <v>140</v>
      </c>
      <c r="S32" s="105" t="s">
        <v>140</v>
      </c>
      <c r="T32" s="103" t="s">
        <v>140</v>
      </c>
      <c r="U32" s="109"/>
      <c r="V32" s="95">
        <v>1</v>
      </c>
      <c r="W32" s="107"/>
    </row>
    <row r="33" spans="2:23" s="93" customFormat="1" ht="56.25" x14ac:dyDescent="0.4">
      <c r="B33" s="94">
        <f t="shared" si="0"/>
        <v>24</v>
      </c>
      <c r="C33" s="62" t="s">
        <v>219</v>
      </c>
      <c r="D33" s="95" t="s">
        <v>140</v>
      </c>
      <c r="E33" s="96" t="s">
        <v>211</v>
      </c>
      <c r="F33" s="97" t="s">
        <v>144</v>
      </c>
      <c r="G33" s="94">
        <v>1</v>
      </c>
      <c r="H33" s="66">
        <v>23</v>
      </c>
      <c r="I33" s="113" t="str">
        <f ca="1">LEFT(I19,4)&amp;"/"&amp;MID(I19,5,2)&amp;"/"&amp;RIGHT(I19,2)</f>
        <v>0//0</v>
      </c>
      <c r="J33" s="99"/>
      <c r="K33" s="100" t="s">
        <v>216</v>
      </c>
      <c r="L33" s="112" t="s">
        <v>136</v>
      </c>
      <c r="M33" s="101" t="s">
        <v>220</v>
      </c>
      <c r="N33" s="101"/>
      <c r="O33" s="102">
        <v>10</v>
      </c>
      <c r="P33" s="103" t="s">
        <v>155</v>
      </c>
      <c r="Q33" s="104" t="s">
        <v>141</v>
      </c>
      <c r="R33" s="105" t="s">
        <v>140</v>
      </c>
      <c r="S33" s="105" t="s">
        <v>140</v>
      </c>
      <c r="T33" s="103" t="s">
        <v>140</v>
      </c>
      <c r="U33" s="109"/>
      <c r="V33" s="95">
        <v>1</v>
      </c>
      <c r="W33" s="107"/>
    </row>
    <row r="34" spans="2:23" s="93" customFormat="1" x14ac:dyDescent="0.4">
      <c r="B34" s="94">
        <f t="shared" si="0"/>
        <v>25</v>
      </c>
      <c r="C34" s="62" t="s">
        <v>221</v>
      </c>
      <c r="D34" s="95" t="s">
        <v>140</v>
      </c>
      <c r="E34" s="96" t="s">
        <v>211</v>
      </c>
      <c r="F34" s="97" t="s">
        <v>144</v>
      </c>
      <c r="G34" s="94">
        <v>1</v>
      </c>
      <c r="H34" s="79">
        <v>24</v>
      </c>
      <c r="I34" s="113">
        <v>401768</v>
      </c>
      <c r="J34" s="114"/>
      <c r="K34" s="100" t="s">
        <v>222</v>
      </c>
      <c r="L34" s="112" t="s">
        <v>136</v>
      </c>
      <c r="M34" s="62" t="s">
        <v>223</v>
      </c>
      <c r="N34" s="101"/>
      <c r="O34" s="102">
        <v>10</v>
      </c>
      <c r="P34" s="103" t="s">
        <v>155</v>
      </c>
      <c r="Q34" s="104" t="s">
        <v>141</v>
      </c>
      <c r="R34" s="105" t="s">
        <v>140</v>
      </c>
      <c r="S34" s="105" t="s">
        <v>140</v>
      </c>
      <c r="T34" s="103" t="s">
        <v>140</v>
      </c>
      <c r="U34" s="109"/>
      <c r="V34" s="95">
        <v>1</v>
      </c>
      <c r="W34" s="115"/>
    </row>
    <row r="35" spans="2:23" s="93" customFormat="1" ht="19.5" thickBot="1" x14ac:dyDescent="0.45">
      <c r="B35" s="112">
        <f t="shared" si="0"/>
        <v>26</v>
      </c>
      <c r="C35" s="116" t="s">
        <v>224</v>
      </c>
      <c r="D35" s="117" t="s">
        <v>140</v>
      </c>
      <c r="E35" s="118" t="s">
        <v>211</v>
      </c>
      <c r="F35" s="119" t="s">
        <v>144</v>
      </c>
      <c r="G35" s="112">
        <v>1</v>
      </c>
      <c r="H35" s="116">
        <v>25</v>
      </c>
      <c r="I35" s="120">
        <v>401768</v>
      </c>
      <c r="J35" s="121"/>
      <c r="K35" s="122" t="s">
        <v>225</v>
      </c>
      <c r="L35" s="112" t="s">
        <v>208</v>
      </c>
      <c r="M35" s="116" t="s">
        <v>223</v>
      </c>
      <c r="N35" s="123" t="s">
        <v>226</v>
      </c>
      <c r="O35" s="124">
        <v>10</v>
      </c>
      <c r="P35" s="125" t="s">
        <v>155</v>
      </c>
      <c r="Q35" s="126" t="s">
        <v>141</v>
      </c>
      <c r="R35" s="127" t="s">
        <v>140</v>
      </c>
      <c r="S35" s="127" t="s">
        <v>140</v>
      </c>
      <c r="T35" s="125" t="s">
        <v>140</v>
      </c>
      <c r="U35" s="128"/>
      <c r="V35" s="117">
        <v>1</v>
      </c>
      <c r="W35" s="129"/>
    </row>
    <row r="36" spans="2:23" s="60" customFormat="1" ht="37.5" x14ac:dyDescent="0.4">
      <c r="B36" s="130">
        <f t="shared" si="0"/>
        <v>27</v>
      </c>
      <c r="C36" s="131" t="s">
        <v>131</v>
      </c>
      <c r="D36" s="132" t="s">
        <v>147</v>
      </c>
      <c r="E36" s="133" t="s">
        <v>133</v>
      </c>
      <c r="F36" s="134" t="s">
        <v>227</v>
      </c>
      <c r="G36" s="130">
        <v>1</v>
      </c>
      <c r="H36" s="135">
        <v>1</v>
      </c>
      <c r="I36" s="136"/>
      <c r="J36" s="137"/>
      <c r="K36" s="138" t="s">
        <v>135</v>
      </c>
      <c r="L36" s="130" t="s">
        <v>136</v>
      </c>
      <c r="M36" s="135" t="s">
        <v>137</v>
      </c>
      <c r="N36" s="139" t="s">
        <v>138</v>
      </c>
      <c r="O36" s="140" t="s">
        <v>140</v>
      </c>
      <c r="P36" s="141" t="s">
        <v>140</v>
      </c>
      <c r="Q36" s="142" t="s">
        <v>141</v>
      </c>
      <c r="R36" s="143" t="s">
        <v>140</v>
      </c>
      <c r="S36" s="143" t="s">
        <v>140</v>
      </c>
      <c r="T36" s="141" t="s">
        <v>140</v>
      </c>
      <c r="U36" s="144"/>
      <c r="V36" s="132">
        <v>1</v>
      </c>
      <c r="W36" s="145"/>
    </row>
    <row r="37" spans="2:23" s="60" customFormat="1" ht="37.5" x14ac:dyDescent="0.4">
      <c r="B37" s="61">
        <f t="shared" si="0"/>
        <v>28</v>
      </c>
      <c r="C37" s="62" t="s">
        <v>142</v>
      </c>
      <c r="D37" s="63" t="s">
        <v>149</v>
      </c>
      <c r="E37" s="64" t="s">
        <v>143</v>
      </c>
      <c r="F37" s="65" t="s">
        <v>228</v>
      </c>
      <c r="G37" s="61">
        <v>1</v>
      </c>
      <c r="H37" s="66">
        <v>2</v>
      </c>
      <c r="I37" s="67"/>
      <c r="J37" s="68"/>
      <c r="K37" s="69" t="s">
        <v>135</v>
      </c>
      <c r="L37" s="61" t="s">
        <v>136</v>
      </c>
      <c r="M37" s="66" t="s">
        <v>137</v>
      </c>
      <c r="N37" s="70" t="s">
        <v>145</v>
      </c>
      <c r="O37" s="71" t="s">
        <v>140</v>
      </c>
      <c r="P37" s="72" t="s">
        <v>140</v>
      </c>
      <c r="Q37" s="73" t="s">
        <v>141</v>
      </c>
      <c r="R37" s="74" t="s">
        <v>140</v>
      </c>
      <c r="S37" s="74" t="s">
        <v>140</v>
      </c>
      <c r="T37" s="72" t="s">
        <v>140</v>
      </c>
      <c r="U37" s="75"/>
      <c r="V37" s="76">
        <v>1</v>
      </c>
      <c r="W37" s="77"/>
    </row>
    <row r="38" spans="2:23" s="60" customFormat="1" ht="37.5" x14ac:dyDescent="0.4">
      <c r="B38" s="61">
        <f t="shared" si="0"/>
        <v>29</v>
      </c>
      <c r="C38" s="62" t="s">
        <v>148</v>
      </c>
      <c r="D38" s="63" t="s">
        <v>147</v>
      </c>
      <c r="E38" s="64" t="s">
        <v>151</v>
      </c>
      <c r="F38" s="65" t="s">
        <v>228</v>
      </c>
      <c r="G38" s="61">
        <v>1</v>
      </c>
      <c r="H38" s="66">
        <v>3</v>
      </c>
      <c r="I38" s="67"/>
      <c r="J38" s="68"/>
      <c r="K38" s="69" t="s">
        <v>135</v>
      </c>
      <c r="L38" s="61" t="s">
        <v>136</v>
      </c>
      <c r="M38" s="66" t="s">
        <v>137</v>
      </c>
      <c r="N38" s="70" t="s">
        <v>145</v>
      </c>
      <c r="O38" s="71" t="s">
        <v>140</v>
      </c>
      <c r="P38" s="72" t="s">
        <v>140</v>
      </c>
      <c r="Q38" s="73" t="s">
        <v>141</v>
      </c>
      <c r="R38" s="74" t="s">
        <v>140</v>
      </c>
      <c r="S38" s="74" t="s">
        <v>140</v>
      </c>
      <c r="T38" s="72" t="s">
        <v>140</v>
      </c>
      <c r="U38" s="75"/>
      <c r="V38" s="76">
        <v>1</v>
      </c>
      <c r="W38" s="77"/>
    </row>
    <row r="39" spans="2:23" s="60" customFormat="1" ht="37.5" x14ac:dyDescent="0.4">
      <c r="B39" s="61">
        <f t="shared" si="0"/>
        <v>30</v>
      </c>
      <c r="C39" s="62" t="s">
        <v>150</v>
      </c>
      <c r="D39" s="63" t="s">
        <v>147</v>
      </c>
      <c r="E39" s="64" t="s">
        <v>229</v>
      </c>
      <c r="F39" s="65" t="s">
        <v>228</v>
      </c>
      <c r="G39" s="61">
        <v>1</v>
      </c>
      <c r="H39" s="66">
        <v>4</v>
      </c>
      <c r="I39" s="67"/>
      <c r="J39" s="68"/>
      <c r="K39" s="69" t="s">
        <v>135</v>
      </c>
      <c r="L39" s="61" t="s">
        <v>136</v>
      </c>
      <c r="M39" s="66" t="s">
        <v>137</v>
      </c>
      <c r="N39" s="70" t="s">
        <v>145</v>
      </c>
      <c r="O39" s="71" t="s">
        <v>140</v>
      </c>
      <c r="P39" s="72" t="s">
        <v>140</v>
      </c>
      <c r="Q39" s="73" t="s">
        <v>141</v>
      </c>
      <c r="R39" s="74" t="s">
        <v>140</v>
      </c>
      <c r="S39" s="74" t="s">
        <v>140</v>
      </c>
      <c r="T39" s="72" t="s">
        <v>140</v>
      </c>
      <c r="U39" s="75"/>
      <c r="V39" s="63">
        <v>1</v>
      </c>
      <c r="W39" s="77"/>
    </row>
    <row r="40" spans="2:23" s="60" customFormat="1" ht="37.5" x14ac:dyDescent="0.4">
      <c r="B40" s="61">
        <f t="shared" si="0"/>
        <v>31</v>
      </c>
      <c r="C40" s="62" t="s">
        <v>152</v>
      </c>
      <c r="D40" s="63" t="s">
        <v>147</v>
      </c>
      <c r="E40" s="64" t="s">
        <v>143</v>
      </c>
      <c r="F40" s="65" t="s">
        <v>228</v>
      </c>
      <c r="G40" s="61">
        <v>1</v>
      </c>
      <c r="H40" s="66">
        <v>5</v>
      </c>
      <c r="I40" s="67"/>
      <c r="J40" s="68"/>
      <c r="K40" s="69" t="s">
        <v>135</v>
      </c>
      <c r="L40" s="61" t="s">
        <v>136</v>
      </c>
      <c r="M40" s="66" t="s">
        <v>137</v>
      </c>
      <c r="N40" s="70" t="s">
        <v>145</v>
      </c>
      <c r="O40" s="71" t="s">
        <v>140</v>
      </c>
      <c r="P40" s="72" t="s">
        <v>140</v>
      </c>
      <c r="Q40" s="73" t="s">
        <v>141</v>
      </c>
      <c r="R40" s="74" t="s">
        <v>140</v>
      </c>
      <c r="S40" s="74" t="s">
        <v>140</v>
      </c>
      <c r="T40" s="72" t="s">
        <v>140</v>
      </c>
      <c r="U40" s="75"/>
      <c r="V40" s="63">
        <v>1</v>
      </c>
      <c r="W40" s="77"/>
    </row>
    <row r="41" spans="2:23" s="93" customFormat="1" ht="39" customHeight="1" x14ac:dyDescent="0.4">
      <c r="B41" s="78">
        <f t="shared" si="0"/>
        <v>32</v>
      </c>
      <c r="C41" s="79" t="s">
        <v>230</v>
      </c>
      <c r="D41" s="80" t="s">
        <v>140</v>
      </c>
      <c r="E41" s="81" t="s">
        <v>143</v>
      </c>
      <c r="F41" s="82" t="s">
        <v>228</v>
      </c>
      <c r="G41" s="78">
        <v>1</v>
      </c>
      <c r="H41" s="66">
        <v>6</v>
      </c>
      <c r="I41" s="83">
        <v>703000</v>
      </c>
      <c r="J41" s="84"/>
      <c r="K41" s="69" t="s">
        <v>135</v>
      </c>
      <c r="L41" s="61" t="s">
        <v>136</v>
      </c>
      <c r="M41" s="79" t="s">
        <v>231</v>
      </c>
      <c r="N41" s="86"/>
      <c r="O41" s="87">
        <v>6</v>
      </c>
      <c r="P41" s="103" t="s">
        <v>232</v>
      </c>
      <c r="Q41" s="89" t="s">
        <v>156</v>
      </c>
      <c r="R41" s="105" t="s">
        <v>232</v>
      </c>
      <c r="S41" s="90">
        <v>6</v>
      </c>
      <c r="T41" s="88" t="s">
        <v>157</v>
      </c>
      <c r="U41" s="146"/>
      <c r="V41" s="80">
        <v>1</v>
      </c>
      <c r="W41" s="92"/>
    </row>
    <row r="42" spans="2:23" s="93" customFormat="1" ht="39" customHeight="1" x14ac:dyDescent="0.4">
      <c r="B42" s="94">
        <f t="shared" si="0"/>
        <v>33</v>
      </c>
      <c r="C42" s="62" t="s">
        <v>233</v>
      </c>
      <c r="D42" s="95" t="s">
        <v>140</v>
      </c>
      <c r="E42" s="96" t="s">
        <v>159</v>
      </c>
      <c r="F42" s="97" t="s">
        <v>228</v>
      </c>
      <c r="G42" s="94">
        <v>1</v>
      </c>
      <c r="H42" s="66">
        <v>7</v>
      </c>
      <c r="I42" s="98" t="s">
        <v>160</v>
      </c>
      <c r="J42" s="99"/>
      <c r="K42" s="69" t="s">
        <v>135</v>
      </c>
      <c r="L42" s="61" t="s">
        <v>136</v>
      </c>
      <c r="M42" s="62" t="s">
        <v>161</v>
      </c>
      <c r="N42" s="101"/>
      <c r="O42" s="102">
        <v>3</v>
      </c>
      <c r="P42" s="103" t="s">
        <v>232</v>
      </c>
      <c r="Q42" s="104" t="s">
        <v>156</v>
      </c>
      <c r="R42" s="105" t="s">
        <v>232</v>
      </c>
      <c r="S42" s="105">
        <v>3</v>
      </c>
      <c r="T42" s="103" t="s">
        <v>162</v>
      </c>
      <c r="U42" s="108"/>
      <c r="V42" s="95">
        <v>1</v>
      </c>
      <c r="W42" s="107"/>
    </row>
    <row r="43" spans="2:23" s="93" customFormat="1" ht="78.75" customHeight="1" x14ac:dyDescent="0.4">
      <c r="B43" s="94">
        <f t="shared" si="0"/>
        <v>34</v>
      </c>
      <c r="C43" s="62" t="s">
        <v>234</v>
      </c>
      <c r="D43" s="95" t="s">
        <v>235</v>
      </c>
      <c r="E43" s="96" t="s">
        <v>143</v>
      </c>
      <c r="F43" s="97" t="s">
        <v>228</v>
      </c>
      <c r="G43" s="94">
        <v>1</v>
      </c>
      <c r="H43" s="66">
        <v>8</v>
      </c>
      <c r="I43" s="98">
        <f ca="1">INDIRECT("補記シート!D22")</f>
        <v>0</v>
      </c>
      <c r="J43" s="99"/>
      <c r="K43" s="100" t="s">
        <v>166</v>
      </c>
      <c r="L43" s="61" t="s">
        <v>136</v>
      </c>
      <c r="M43" s="70" t="s">
        <v>167</v>
      </c>
      <c r="N43" s="101"/>
      <c r="O43" s="102">
        <v>7</v>
      </c>
      <c r="P43" s="103" t="s">
        <v>232</v>
      </c>
      <c r="Q43" s="104" t="s">
        <v>156</v>
      </c>
      <c r="R43" s="105" t="s">
        <v>232</v>
      </c>
      <c r="S43" s="105">
        <v>7</v>
      </c>
      <c r="T43" s="103" t="s">
        <v>168</v>
      </c>
      <c r="U43" s="109"/>
      <c r="V43" s="80">
        <v>1</v>
      </c>
      <c r="W43" s="107"/>
    </row>
    <row r="44" spans="2:23" s="93" customFormat="1" ht="37.5" x14ac:dyDescent="0.4">
      <c r="B44" s="94">
        <f t="shared" si="0"/>
        <v>35</v>
      </c>
      <c r="C44" s="62" t="s">
        <v>236</v>
      </c>
      <c r="D44" s="95" t="s">
        <v>237</v>
      </c>
      <c r="E44" s="96" t="s">
        <v>159</v>
      </c>
      <c r="F44" s="97" t="s">
        <v>228</v>
      </c>
      <c r="G44" s="94">
        <v>1</v>
      </c>
      <c r="H44" s="66">
        <v>9</v>
      </c>
      <c r="I44" s="98">
        <f ca="1">INDIRECT("補記シート!D23")</f>
        <v>0</v>
      </c>
      <c r="J44" s="99"/>
      <c r="K44" s="100" t="s">
        <v>166</v>
      </c>
      <c r="L44" s="61" t="s">
        <v>136</v>
      </c>
      <c r="M44" s="101" t="s">
        <v>171</v>
      </c>
      <c r="N44" s="101"/>
      <c r="O44" s="102">
        <v>8</v>
      </c>
      <c r="P44" s="103" t="s">
        <v>232</v>
      </c>
      <c r="Q44" s="104" t="s">
        <v>156</v>
      </c>
      <c r="R44" s="105" t="s">
        <v>232</v>
      </c>
      <c r="S44" s="105">
        <v>8</v>
      </c>
      <c r="T44" s="103" t="s">
        <v>157</v>
      </c>
      <c r="U44" s="108"/>
      <c r="V44" s="95">
        <v>1</v>
      </c>
      <c r="W44" s="107"/>
    </row>
    <row r="45" spans="2:23" s="93" customFormat="1" ht="209.25" customHeight="1" x14ac:dyDescent="0.4">
      <c r="B45" s="94">
        <f t="shared" si="0"/>
        <v>36</v>
      </c>
      <c r="C45" s="62" t="s">
        <v>238</v>
      </c>
      <c r="D45" s="95" t="s">
        <v>237</v>
      </c>
      <c r="E45" s="96" t="s">
        <v>229</v>
      </c>
      <c r="F45" s="97" t="s">
        <v>228</v>
      </c>
      <c r="G45" s="94">
        <v>1</v>
      </c>
      <c r="H45" s="66">
        <v>10</v>
      </c>
      <c r="I45" s="98" t="str">
        <f ca="1">IF(OR(INDIRECT("'参加形態別事項届出書（投資信託振替制度）'!M37")="○",INDIRECT("'参加形態別事項届出書（投資信託振替制度）'!M56")="○",INDIRECT("'参加形態別事項届出書（投資信託振替制度）'!AA85")="○")=TRUE,IF(INDIRECT("'参加形態別事項届出書（投資信託振替制度）'!M24")="新規",1,IF(INDIRECT("'参加形態別事項届出書（投資信託振替制度）'!M24")="変更",2,"")),"")</f>
        <v/>
      </c>
      <c r="J45" s="99"/>
      <c r="K45" s="100" t="s">
        <v>173</v>
      </c>
      <c r="L45" s="108" t="s">
        <v>174</v>
      </c>
      <c r="M45" s="101" t="s">
        <v>447</v>
      </c>
      <c r="N45" s="101" t="s">
        <v>448</v>
      </c>
      <c r="O45" s="102">
        <v>1</v>
      </c>
      <c r="P45" s="103" t="s">
        <v>232</v>
      </c>
      <c r="Q45" s="104" t="s">
        <v>156</v>
      </c>
      <c r="R45" s="105" t="s">
        <v>232</v>
      </c>
      <c r="S45" s="105">
        <v>1</v>
      </c>
      <c r="T45" s="103" t="s">
        <v>157</v>
      </c>
      <c r="U45" s="109"/>
      <c r="V45" s="80">
        <v>1</v>
      </c>
      <c r="W45" s="107"/>
    </row>
    <row r="46" spans="2:23" s="93" customFormat="1" ht="21.75" customHeight="1" x14ac:dyDescent="0.4">
      <c r="B46" s="94">
        <f t="shared" si="0"/>
        <v>37</v>
      </c>
      <c r="C46" s="62" t="s">
        <v>239</v>
      </c>
      <c r="D46" s="95" t="s">
        <v>140</v>
      </c>
      <c r="E46" s="96" t="s">
        <v>240</v>
      </c>
      <c r="F46" s="97" t="s">
        <v>228</v>
      </c>
      <c r="G46" s="94">
        <v>1</v>
      </c>
      <c r="H46" s="66">
        <v>11</v>
      </c>
      <c r="I46" s="98"/>
      <c r="J46" s="99"/>
      <c r="K46" s="100" t="s">
        <v>135</v>
      </c>
      <c r="L46" s="147" t="s">
        <v>136</v>
      </c>
      <c r="M46" s="62" t="s">
        <v>178</v>
      </c>
      <c r="N46" s="101"/>
      <c r="O46" s="102">
        <v>1</v>
      </c>
      <c r="P46" s="103" t="s">
        <v>232</v>
      </c>
      <c r="Q46" s="104" t="s">
        <v>179</v>
      </c>
      <c r="R46" s="105" t="s">
        <v>232</v>
      </c>
      <c r="S46" s="105">
        <v>1</v>
      </c>
      <c r="T46" s="103" t="s">
        <v>180</v>
      </c>
      <c r="U46" s="108"/>
      <c r="V46" s="95">
        <v>1</v>
      </c>
      <c r="W46" s="107"/>
    </row>
    <row r="47" spans="2:23" s="93" customFormat="1" ht="90" customHeight="1" x14ac:dyDescent="0.4">
      <c r="B47" s="94">
        <f t="shared" si="0"/>
        <v>38</v>
      </c>
      <c r="C47" s="62" t="s">
        <v>241</v>
      </c>
      <c r="D47" s="95" t="s">
        <v>188</v>
      </c>
      <c r="E47" s="96" t="s">
        <v>189</v>
      </c>
      <c r="F47" s="97" t="s">
        <v>228</v>
      </c>
      <c r="G47" s="94">
        <v>1</v>
      </c>
      <c r="H47" s="66">
        <v>12</v>
      </c>
      <c r="I47" s="98" t="str">
        <f ca="1">IF(I45=1,TEXT(DATE(INDIRECT("'参加形態別事項届出書（投資信託振替制度）'!M28"),INDIRECT("'参加形態別事項届出書（投資信託振替制度）'!S28"),INDIRECT("'参加形態別事項届出書（投資信託振替制度）'!Y28")),"YYYYMMDD"),"")</f>
        <v/>
      </c>
      <c r="J47" s="99"/>
      <c r="K47" s="100" t="s">
        <v>173</v>
      </c>
      <c r="L47" s="108" t="s">
        <v>136</v>
      </c>
      <c r="M47" s="101" t="s">
        <v>183</v>
      </c>
      <c r="N47" s="101"/>
      <c r="O47" s="102">
        <v>8</v>
      </c>
      <c r="P47" s="103" t="s">
        <v>232</v>
      </c>
      <c r="Q47" s="104" t="s">
        <v>184</v>
      </c>
      <c r="R47" s="105" t="s">
        <v>232</v>
      </c>
      <c r="S47" s="105">
        <v>8</v>
      </c>
      <c r="T47" s="103" t="s">
        <v>157</v>
      </c>
      <c r="U47" s="109"/>
      <c r="V47" s="80">
        <v>1</v>
      </c>
      <c r="W47" s="107"/>
    </row>
    <row r="48" spans="2:23" s="93" customFormat="1" ht="23.25" customHeight="1" x14ac:dyDescent="0.4">
      <c r="B48" s="94">
        <f t="shared" si="0"/>
        <v>39</v>
      </c>
      <c r="C48" s="62" t="s">
        <v>242</v>
      </c>
      <c r="D48" s="95" t="s">
        <v>140</v>
      </c>
      <c r="E48" s="96" t="s">
        <v>240</v>
      </c>
      <c r="F48" s="97" t="s">
        <v>228</v>
      </c>
      <c r="G48" s="94">
        <v>1</v>
      </c>
      <c r="H48" s="66">
        <v>13</v>
      </c>
      <c r="I48" s="98"/>
      <c r="J48" s="99"/>
      <c r="K48" s="100" t="s">
        <v>135</v>
      </c>
      <c r="L48" s="94" t="s">
        <v>136</v>
      </c>
      <c r="M48" s="62" t="s">
        <v>178</v>
      </c>
      <c r="N48" s="101"/>
      <c r="O48" s="102">
        <v>1</v>
      </c>
      <c r="P48" s="103" t="s">
        <v>232</v>
      </c>
      <c r="Q48" s="104" t="s">
        <v>179</v>
      </c>
      <c r="R48" s="105" t="s">
        <v>232</v>
      </c>
      <c r="S48" s="105">
        <v>1</v>
      </c>
      <c r="T48" s="103" t="s">
        <v>180</v>
      </c>
      <c r="U48" s="108"/>
      <c r="V48" s="95">
        <v>1</v>
      </c>
      <c r="W48" s="107"/>
    </row>
    <row r="49" spans="2:23" s="93" customFormat="1" x14ac:dyDescent="0.4">
      <c r="B49" s="94">
        <f t="shared" si="0"/>
        <v>40</v>
      </c>
      <c r="C49" s="62" t="s">
        <v>243</v>
      </c>
      <c r="D49" s="95" t="s">
        <v>188</v>
      </c>
      <c r="E49" s="96" t="s">
        <v>201</v>
      </c>
      <c r="F49" s="97" t="s">
        <v>228</v>
      </c>
      <c r="G49" s="94">
        <v>1</v>
      </c>
      <c r="H49" s="66">
        <v>14</v>
      </c>
      <c r="I49" s="98">
        <v>29991231</v>
      </c>
      <c r="J49" s="99"/>
      <c r="K49" s="100" t="s">
        <v>135</v>
      </c>
      <c r="L49" s="94" t="s">
        <v>136</v>
      </c>
      <c r="M49" s="62" t="s">
        <v>190</v>
      </c>
      <c r="N49" s="101"/>
      <c r="O49" s="102">
        <v>8</v>
      </c>
      <c r="P49" s="103" t="s">
        <v>232</v>
      </c>
      <c r="Q49" s="104" t="s">
        <v>179</v>
      </c>
      <c r="R49" s="105" t="s">
        <v>232</v>
      </c>
      <c r="S49" s="105">
        <v>8</v>
      </c>
      <c r="T49" s="103" t="s">
        <v>157</v>
      </c>
      <c r="U49" s="109"/>
      <c r="V49" s="80">
        <v>1</v>
      </c>
      <c r="W49" s="107"/>
    </row>
    <row r="50" spans="2:23" s="93" customFormat="1" ht="23.25" customHeight="1" x14ac:dyDescent="0.4">
      <c r="B50" s="94">
        <f t="shared" si="0"/>
        <v>41</v>
      </c>
      <c r="C50" s="62" t="s">
        <v>244</v>
      </c>
      <c r="D50" s="95" t="s">
        <v>140</v>
      </c>
      <c r="E50" s="96" t="s">
        <v>240</v>
      </c>
      <c r="F50" s="97" t="s">
        <v>228</v>
      </c>
      <c r="G50" s="94">
        <v>1</v>
      </c>
      <c r="H50" s="66">
        <v>15</v>
      </c>
      <c r="I50" s="98"/>
      <c r="J50" s="99"/>
      <c r="K50" s="100" t="s">
        <v>135</v>
      </c>
      <c r="L50" s="147" t="s">
        <v>136</v>
      </c>
      <c r="M50" s="62" t="s">
        <v>178</v>
      </c>
      <c r="N50" s="101"/>
      <c r="O50" s="102">
        <v>1</v>
      </c>
      <c r="P50" s="103" t="s">
        <v>232</v>
      </c>
      <c r="Q50" s="104" t="s">
        <v>179</v>
      </c>
      <c r="R50" s="105" t="s">
        <v>232</v>
      </c>
      <c r="S50" s="105">
        <v>1</v>
      </c>
      <c r="T50" s="103" t="s">
        <v>180</v>
      </c>
      <c r="U50" s="108"/>
      <c r="V50" s="148">
        <v>1</v>
      </c>
      <c r="W50" s="107"/>
    </row>
    <row r="51" spans="2:23" s="93" customFormat="1" ht="56.25" x14ac:dyDescent="0.4">
      <c r="B51" s="94">
        <f t="shared" si="0"/>
        <v>42</v>
      </c>
      <c r="C51" s="62" t="s">
        <v>245</v>
      </c>
      <c r="D51" s="95" t="s">
        <v>188</v>
      </c>
      <c r="E51" s="96" t="s">
        <v>246</v>
      </c>
      <c r="F51" s="97" t="s">
        <v>228</v>
      </c>
      <c r="G51" s="94">
        <v>1</v>
      </c>
      <c r="H51" s="66">
        <v>16</v>
      </c>
      <c r="I51" s="98" t="str">
        <f ca="1">IF(INDIRECT("補記シート!D24")="","",INDIRECT("補記シート!D24"))</f>
        <v/>
      </c>
      <c r="J51" s="99"/>
      <c r="K51" s="100" t="s">
        <v>166</v>
      </c>
      <c r="L51" s="147" t="s">
        <v>136</v>
      </c>
      <c r="M51" s="101" t="s">
        <v>195</v>
      </c>
      <c r="N51" s="101" t="s">
        <v>196</v>
      </c>
      <c r="O51" s="102">
        <v>7</v>
      </c>
      <c r="P51" s="103" t="s">
        <v>232</v>
      </c>
      <c r="Q51" s="104" t="s">
        <v>179</v>
      </c>
      <c r="R51" s="105" t="s">
        <v>232</v>
      </c>
      <c r="S51" s="105">
        <v>7</v>
      </c>
      <c r="T51" s="103" t="s">
        <v>168</v>
      </c>
      <c r="U51" s="109"/>
      <c r="V51" s="80">
        <v>1</v>
      </c>
      <c r="W51" s="107"/>
    </row>
    <row r="52" spans="2:23" s="93" customFormat="1" ht="23.25" customHeight="1" x14ac:dyDescent="0.4">
      <c r="B52" s="94">
        <f t="shared" si="0"/>
        <v>43</v>
      </c>
      <c r="C52" s="62" t="s">
        <v>247</v>
      </c>
      <c r="D52" s="95" t="s">
        <v>140</v>
      </c>
      <c r="E52" s="96" t="s">
        <v>240</v>
      </c>
      <c r="F52" s="97" t="s">
        <v>228</v>
      </c>
      <c r="G52" s="94">
        <v>1</v>
      </c>
      <c r="H52" s="66">
        <v>17</v>
      </c>
      <c r="I52" s="98"/>
      <c r="J52" s="99"/>
      <c r="K52" s="100" t="s">
        <v>135</v>
      </c>
      <c r="L52" s="94" t="s">
        <v>136</v>
      </c>
      <c r="M52" s="62" t="s">
        <v>178</v>
      </c>
      <c r="N52" s="101"/>
      <c r="O52" s="102">
        <v>1</v>
      </c>
      <c r="P52" s="103" t="s">
        <v>232</v>
      </c>
      <c r="Q52" s="104" t="s">
        <v>179</v>
      </c>
      <c r="R52" s="105" t="s">
        <v>232</v>
      </c>
      <c r="S52" s="105">
        <v>1</v>
      </c>
      <c r="T52" s="103" t="s">
        <v>180</v>
      </c>
      <c r="U52" s="108"/>
      <c r="V52" s="95">
        <v>1</v>
      </c>
      <c r="W52" s="107"/>
    </row>
    <row r="53" spans="2:23" s="93" customFormat="1" ht="84.75" customHeight="1" x14ac:dyDescent="0.4">
      <c r="B53" s="94">
        <f t="shared" si="0"/>
        <v>44</v>
      </c>
      <c r="C53" s="62" t="s">
        <v>248</v>
      </c>
      <c r="D53" s="95" t="s">
        <v>235</v>
      </c>
      <c r="E53" s="96" t="s">
        <v>246</v>
      </c>
      <c r="F53" s="97" t="s">
        <v>228</v>
      </c>
      <c r="G53" s="94">
        <v>1</v>
      </c>
      <c r="H53" s="66">
        <v>18</v>
      </c>
      <c r="I53" s="98" t="str">
        <f ca="1">IF(INDIRECT("補記シート!D25")="","",INDIRECT("補記シート!D25"))</f>
        <v/>
      </c>
      <c r="J53" s="99"/>
      <c r="K53" s="100" t="s">
        <v>166</v>
      </c>
      <c r="L53" s="108" t="s">
        <v>249</v>
      </c>
      <c r="M53" s="108" t="s">
        <v>445</v>
      </c>
      <c r="N53" s="123" t="s">
        <v>446</v>
      </c>
      <c r="O53" s="102">
        <v>5</v>
      </c>
      <c r="P53" s="103" t="s">
        <v>232</v>
      </c>
      <c r="Q53" s="104" t="s">
        <v>184</v>
      </c>
      <c r="R53" s="105" t="s">
        <v>232</v>
      </c>
      <c r="S53" s="105">
        <v>5</v>
      </c>
      <c r="T53" s="103" t="s">
        <v>157</v>
      </c>
      <c r="U53" s="108"/>
      <c r="V53" s="80">
        <v>1</v>
      </c>
      <c r="W53" s="107"/>
    </row>
    <row r="54" spans="2:23" s="93" customFormat="1" ht="23.25" customHeight="1" x14ac:dyDescent="0.4">
      <c r="B54" s="94">
        <f t="shared" si="0"/>
        <v>45</v>
      </c>
      <c r="C54" s="62" t="s">
        <v>250</v>
      </c>
      <c r="D54" s="95" t="s">
        <v>140</v>
      </c>
      <c r="E54" s="96" t="s">
        <v>240</v>
      </c>
      <c r="F54" s="97" t="s">
        <v>228</v>
      </c>
      <c r="G54" s="94">
        <v>1</v>
      </c>
      <c r="H54" s="66">
        <v>19</v>
      </c>
      <c r="I54" s="98"/>
      <c r="J54" s="99"/>
      <c r="K54" s="100" t="s">
        <v>135</v>
      </c>
      <c r="L54" s="94" t="s">
        <v>136</v>
      </c>
      <c r="M54" s="62" t="s">
        <v>178</v>
      </c>
      <c r="N54" s="101"/>
      <c r="O54" s="102">
        <v>1</v>
      </c>
      <c r="P54" s="103" t="s">
        <v>232</v>
      </c>
      <c r="Q54" s="104" t="s">
        <v>179</v>
      </c>
      <c r="R54" s="105" t="s">
        <v>232</v>
      </c>
      <c r="S54" s="105">
        <v>1</v>
      </c>
      <c r="T54" s="103" t="s">
        <v>180</v>
      </c>
      <c r="U54" s="109"/>
      <c r="V54" s="80">
        <v>1</v>
      </c>
      <c r="W54" s="107"/>
    </row>
    <row r="55" spans="2:23" s="93" customFormat="1" ht="72" customHeight="1" x14ac:dyDescent="0.4">
      <c r="B55" s="94">
        <f t="shared" si="0"/>
        <v>46</v>
      </c>
      <c r="C55" s="62" t="s">
        <v>251</v>
      </c>
      <c r="D55" s="95" t="s">
        <v>188</v>
      </c>
      <c r="E55" s="96" t="s">
        <v>246</v>
      </c>
      <c r="F55" s="97" t="s">
        <v>228</v>
      </c>
      <c r="G55" s="94">
        <v>1</v>
      </c>
      <c r="H55" s="66">
        <v>20</v>
      </c>
      <c r="I55" s="98" t="str">
        <f ca="1">IF(INDIRECT("補記シート!D26")="","",INDIRECT("補記シート!D26"))</f>
        <v/>
      </c>
      <c r="J55" s="99"/>
      <c r="K55" s="100" t="s">
        <v>166</v>
      </c>
      <c r="L55" s="94" t="s">
        <v>136</v>
      </c>
      <c r="M55" s="101" t="s">
        <v>449</v>
      </c>
      <c r="N55" s="123" t="s">
        <v>252</v>
      </c>
      <c r="O55" s="102">
        <v>7</v>
      </c>
      <c r="P55" s="103" t="s">
        <v>232</v>
      </c>
      <c r="Q55" s="104" t="s">
        <v>179</v>
      </c>
      <c r="R55" s="105" t="s">
        <v>232</v>
      </c>
      <c r="S55" s="105">
        <v>7</v>
      </c>
      <c r="T55" s="103" t="s">
        <v>168</v>
      </c>
      <c r="U55" s="108"/>
      <c r="V55" s="95">
        <v>1</v>
      </c>
      <c r="W55" s="107"/>
    </row>
    <row r="56" spans="2:23" s="93" customFormat="1" ht="23.25" customHeight="1" x14ac:dyDescent="0.4">
      <c r="B56" s="94">
        <f t="shared" si="0"/>
        <v>47</v>
      </c>
      <c r="C56" s="62" t="s">
        <v>253</v>
      </c>
      <c r="D56" s="95" t="s">
        <v>140</v>
      </c>
      <c r="E56" s="96" t="s">
        <v>240</v>
      </c>
      <c r="F56" s="97" t="s">
        <v>228</v>
      </c>
      <c r="G56" s="94">
        <v>1</v>
      </c>
      <c r="H56" s="66">
        <v>21</v>
      </c>
      <c r="I56" s="98"/>
      <c r="J56" s="99"/>
      <c r="K56" s="100" t="s">
        <v>135</v>
      </c>
      <c r="L56" s="94" t="s">
        <v>136</v>
      </c>
      <c r="M56" s="62" t="s">
        <v>178</v>
      </c>
      <c r="N56" s="101"/>
      <c r="O56" s="102">
        <v>1</v>
      </c>
      <c r="P56" s="103" t="s">
        <v>232</v>
      </c>
      <c r="Q56" s="104" t="s">
        <v>179</v>
      </c>
      <c r="R56" s="105" t="s">
        <v>232</v>
      </c>
      <c r="S56" s="105">
        <v>1</v>
      </c>
      <c r="T56" s="103" t="s">
        <v>180</v>
      </c>
      <c r="U56" s="109"/>
      <c r="V56" s="80">
        <v>1</v>
      </c>
      <c r="W56" s="107"/>
    </row>
    <row r="57" spans="2:23" s="93" customFormat="1" ht="75" x14ac:dyDescent="0.4">
      <c r="B57" s="94">
        <f t="shared" si="0"/>
        <v>48</v>
      </c>
      <c r="C57" s="62" t="s">
        <v>254</v>
      </c>
      <c r="D57" s="95" t="s">
        <v>200</v>
      </c>
      <c r="E57" s="96" t="s">
        <v>246</v>
      </c>
      <c r="F57" s="97" t="s">
        <v>228</v>
      </c>
      <c r="G57" s="94">
        <v>1</v>
      </c>
      <c r="H57" s="66">
        <v>22</v>
      </c>
      <c r="I57" s="98" t="str">
        <f ca="1">IF(INDIRECT("補記シート!D27")="","",INDIRECT("補記シート!D27"))</f>
        <v>0</v>
      </c>
      <c r="J57" s="99"/>
      <c r="K57" s="100" t="s">
        <v>166</v>
      </c>
      <c r="L57" s="94" t="s">
        <v>136</v>
      </c>
      <c r="M57" s="123" t="s">
        <v>450</v>
      </c>
      <c r="N57" s="123"/>
      <c r="O57" s="102">
        <v>1</v>
      </c>
      <c r="P57" s="103" t="s">
        <v>232</v>
      </c>
      <c r="Q57" s="104" t="s">
        <v>184</v>
      </c>
      <c r="R57" s="105" t="s">
        <v>232</v>
      </c>
      <c r="S57" s="105">
        <v>1</v>
      </c>
      <c r="T57" s="103" t="s">
        <v>157</v>
      </c>
      <c r="U57" s="108"/>
      <c r="V57" s="95">
        <v>1</v>
      </c>
      <c r="W57" s="107"/>
    </row>
    <row r="58" spans="2:23" s="93" customFormat="1" ht="23.25" customHeight="1" x14ac:dyDescent="0.4">
      <c r="B58" s="94">
        <f t="shared" si="0"/>
        <v>49</v>
      </c>
      <c r="C58" s="62" t="s">
        <v>255</v>
      </c>
      <c r="D58" s="95" t="s">
        <v>140</v>
      </c>
      <c r="E58" s="96" t="s">
        <v>240</v>
      </c>
      <c r="F58" s="97" t="s">
        <v>228</v>
      </c>
      <c r="G58" s="94">
        <v>1</v>
      </c>
      <c r="H58" s="66">
        <v>23</v>
      </c>
      <c r="I58" s="98"/>
      <c r="J58" s="99"/>
      <c r="K58" s="100" t="s">
        <v>135</v>
      </c>
      <c r="L58" s="94" t="s">
        <v>136</v>
      </c>
      <c r="M58" s="62" t="s">
        <v>178</v>
      </c>
      <c r="N58" s="101"/>
      <c r="O58" s="102">
        <v>1</v>
      </c>
      <c r="P58" s="103" t="s">
        <v>232</v>
      </c>
      <c r="Q58" s="104" t="s">
        <v>179</v>
      </c>
      <c r="R58" s="105" t="s">
        <v>232</v>
      </c>
      <c r="S58" s="105">
        <v>1</v>
      </c>
      <c r="T58" s="103" t="s">
        <v>180</v>
      </c>
      <c r="U58" s="109"/>
      <c r="V58" s="80">
        <v>1</v>
      </c>
      <c r="W58" s="107"/>
    </row>
    <row r="59" spans="2:23" s="93" customFormat="1" ht="37.5" x14ac:dyDescent="0.4">
      <c r="B59" s="94">
        <f t="shared" si="0"/>
        <v>50</v>
      </c>
      <c r="C59" s="62" t="s">
        <v>256</v>
      </c>
      <c r="D59" s="95" t="s">
        <v>188</v>
      </c>
      <c r="E59" s="96" t="s">
        <v>246</v>
      </c>
      <c r="F59" s="97" t="s">
        <v>228</v>
      </c>
      <c r="G59" s="94">
        <v>1</v>
      </c>
      <c r="H59" s="66">
        <v>24</v>
      </c>
      <c r="I59" s="98" t="str">
        <f ca="1">IF(INDIRECT("補記シート!D28")="","",INDIRECT("補記シート!D28"))</f>
        <v/>
      </c>
      <c r="J59" s="99"/>
      <c r="K59" s="100" t="s">
        <v>166</v>
      </c>
      <c r="L59" s="94" t="s">
        <v>136</v>
      </c>
      <c r="M59" s="101" t="s">
        <v>451</v>
      </c>
      <c r="N59" s="123"/>
      <c r="O59" s="102">
        <v>8</v>
      </c>
      <c r="P59" s="103" t="s">
        <v>232</v>
      </c>
      <c r="Q59" s="104" t="s">
        <v>179</v>
      </c>
      <c r="R59" s="105" t="s">
        <v>232</v>
      </c>
      <c r="S59" s="105">
        <v>8</v>
      </c>
      <c r="T59" s="103" t="s">
        <v>157</v>
      </c>
      <c r="U59" s="108"/>
      <c r="V59" s="95">
        <v>1</v>
      </c>
      <c r="W59" s="107"/>
    </row>
    <row r="60" spans="2:23" s="93" customFormat="1" ht="37.5" customHeight="1" x14ac:dyDescent="0.4">
      <c r="B60" s="94">
        <f t="shared" si="0"/>
        <v>51</v>
      </c>
      <c r="C60" s="62" t="s">
        <v>257</v>
      </c>
      <c r="D60" s="95" t="s">
        <v>140</v>
      </c>
      <c r="E60" s="96" t="s">
        <v>258</v>
      </c>
      <c r="F60" s="97" t="s">
        <v>228</v>
      </c>
      <c r="G60" s="94">
        <v>1</v>
      </c>
      <c r="H60" s="66">
        <v>25</v>
      </c>
      <c r="I60" s="98"/>
      <c r="J60" s="99"/>
      <c r="K60" s="100" t="s">
        <v>259</v>
      </c>
      <c r="L60" s="94" t="s">
        <v>136</v>
      </c>
      <c r="M60" s="101" t="s">
        <v>178</v>
      </c>
      <c r="N60" s="101"/>
      <c r="O60" s="102" t="s">
        <v>260</v>
      </c>
      <c r="P60" s="103" t="s">
        <v>232</v>
      </c>
      <c r="Q60" s="104" t="s">
        <v>141</v>
      </c>
      <c r="R60" s="105" t="s">
        <v>140</v>
      </c>
      <c r="S60" s="105" t="s">
        <v>140</v>
      </c>
      <c r="T60" s="103" t="s">
        <v>140</v>
      </c>
      <c r="U60" s="108"/>
      <c r="V60" s="95">
        <v>1</v>
      </c>
      <c r="W60" s="107"/>
    </row>
    <row r="61" spans="2:23" s="93" customFormat="1" ht="54.75" customHeight="1" x14ac:dyDescent="0.4">
      <c r="B61" s="94">
        <f t="shared" si="0"/>
        <v>52</v>
      </c>
      <c r="C61" s="101" t="s">
        <v>261</v>
      </c>
      <c r="D61" s="95" t="s">
        <v>140</v>
      </c>
      <c r="E61" s="96" t="s">
        <v>151</v>
      </c>
      <c r="F61" s="97" t="s">
        <v>228</v>
      </c>
      <c r="G61" s="94">
        <v>1</v>
      </c>
      <c r="H61" s="66">
        <v>26</v>
      </c>
      <c r="I61" s="98"/>
      <c r="J61" s="99"/>
      <c r="K61" s="100" t="s">
        <v>225</v>
      </c>
      <c r="L61" s="112" t="s">
        <v>136</v>
      </c>
      <c r="M61" s="62" t="s">
        <v>209</v>
      </c>
      <c r="N61" s="101" t="s">
        <v>262</v>
      </c>
      <c r="O61" s="102" t="s">
        <v>263</v>
      </c>
      <c r="P61" s="103" t="s">
        <v>232</v>
      </c>
      <c r="Q61" s="104" t="s">
        <v>141</v>
      </c>
      <c r="R61" s="105" t="s">
        <v>140</v>
      </c>
      <c r="S61" s="105" t="s">
        <v>140</v>
      </c>
      <c r="T61" s="103" t="s">
        <v>140</v>
      </c>
      <c r="U61" s="109"/>
      <c r="V61" s="95">
        <v>1</v>
      </c>
      <c r="W61" s="107"/>
    </row>
    <row r="62" spans="2:23" s="93" customFormat="1" ht="69" customHeight="1" x14ac:dyDescent="0.4">
      <c r="B62" s="94">
        <f t="shared" si="0"/>
        <v>53</v>
      </c>
      <c r="C62" s="101" t="s">
        <v>264</v>
      </c>
      <c r="D62" s="95" t="s">
        <v>140</v>
      </c>
      <c r="E62" s="96" t="s">
        <v>229</v>
      </c>
      <c r="F62" s="97" t="s">
        <v>228</v>
      </c>
      <c r="G62" s="94">
        <v>1</v>
      </c>
      <c r="H62" s="66">
        <v>27</v>
      </c>
      <c r="I62" s="98" t="str">
        <f ca="1">IF(INDIRECT("'参加形態別事項届出書（投資信託振替制度）'!M43")&lt;&gt;"",INDIRECT("'参加形態別事項届出書（投資信託振替制度）'!M43"),IF(INDIRECT("'参加形態別事項届出書（投資信託振替制度）'!M62")&lt;&gt;"",INDIRECT("'参加形態別事項届出書（投資信託振替制度）'!M62"),IF(INDIRECT("'参加形態別事項届出書（投資信託振替制度）'!M91")&lt;&gt;"",INDIRECT("'参加形態別事項届出書（投資信託振替制度）'!M91"),"")))</f>
        <v/>
      </c>
      <c r="J62" s="99"/>
      <c r="K62" s="100" t="s">
        <v>173</v>
      </c>
      <c r="L62" s="108" t="s">
        <v>265</v>
      </c>
      <c r="M62" s="101" t="s">
        <v>266</v>
      </c>
      <c r="N62" s="101" t="s">
        <v>456</v>
      </c>
      <c r="O62" s="102">
        <v>7</v>
      </c>
      <c r="P62" s="103" t="s">
        <v>232</v>
      </c>
      <c r="Q62" s="104" t="s">
        <v>179</v>
      </c>
      <c r="R62" s="105" t="s">
        <v>232</v>
      </c>
      <c r="S62" s="105">
        <v>7</v>
      </c>
      <c r="T62" s="103" t="s">
        <v>168</v>
      </c>
      <c r="U62" s="108"/>
      <c r="V62" s="95">
        <v>1</v>
      </c>
      <c r="W62" s="107"/>
    </row>
    <row r="63" spans="2:23" s="93" customFormat="1" ht="50.25" customHeight="1" x14ac:dyDescent="0.4">
      <c r="B63" s="94">
        <f t="shared" si="0"/>
        <v>54</v>
      </c>
      <c r="C63" s="62" t="s">
        <v>267</v>
      </c>
      <c r="D63" s="95" t="s">
        <v>140</v>
      </c>
      <c r="E63" s="96" t="s">
        <v>258</v>
      </c>
      <c r="F63" s="97" t="s">
        <v>228</v>
      </c>
      <c r="G63" s="94">
        <v>1</v>
      </c>
      <c r="H63" s="66">
        <v>28</v>
      </c>
      <c r="I63" s="113" t="str">
        <f ca="1">IF(INDIRECT("補記シート!D29")="","",INDIRECT("補記シート!D29"))</f>
        <v/>
      </c>
      <c r="J63" s="99"/>
      <c r="K63" s="100" t="s">
        <v>212</v>
      </c>
      <c r="L63" s="112" t="s">
        <v>136</v>
      </c>
      <c r="M63" s="101" t="s">
        <v>268</v>
      </c>
      <c r="N63" s="101"/>
      <c r="O63" s="102">
        <v>10</v>
      </c>
      <c r="P63" s="103" t="s">
        <v>232</v>
      </c>
      <c r="Q63" s="104" t="s">
        <v>141</v>
      </c>
      <c r="R63" s="105" t="s">
        <v>140</v>
      </c>
      <c r="S63" s="105" t="s">
        <v>140</v>
      </c>
      <c r="T63" s="103" t="s">
        <v>140</v>
      </c>
      <c r="U63" s="108"/>
      <c r="V63" s="95">
        <v>1</v>
      </c>
      <c r="W63" s="107"/>
    </row>
    <row r="64" spans="2:23" s="93" customFormat="1" ht="97.5" customHeight="1" x14ac:dyDescent="0.4">
      <c r="B64" s="94">
        <f t="shared" si="0"/>
        <v>55</v>
      </c>
      <c r="C64" s="62" t="s">
        <v>214</v>
      </c>
      <c r="D64" s="95" t="s">
        <v>140</v>
      </c>
      <c r="E64" s="96" t="s">
        <v>269</v>
      </c>
      <c r="F64" s="97" t="s">
        <v>228</v>
      </c>
      <c r="G64" s="94">
        <v>1</v>
      </c>
      <c r="H64" s="66">
        <v>29</v>
      </c>
      <c r="I64" s="113" t="str">
        <f ca="1">IF(I47="","",LEFT(I47,4)&amp;"/"&amp;MID(I47,5,2)&amp;"/"&amp;RIGHT(I47,2))</f>
        <v/>
      </c>
      <c r="J64" s="99"/>
      <c r="K64" s="100" t="s">
        <v>216</v>
      </c>
      <c r="L64" s="112" t="s">
        <v>136</v>
      </c>
      <c r="M64" s="101" t="s">
        <v>270</v>
      </c>
      <c r="N64" s="101"/>
      <c r="O64" s="102">
        <v>10</v>
      </c>
      <c r="P64" s="103" t="s">
        <v>232</v>
      </c>
      <c r="Q64" s="104" t="s">
        <v>141</v>
      </c>
      <c r="R64" s="105" t="s">
        <v>140</v>
      </c>
      <c r="S64" s="105" t="s">
        <v>140</v>
      </c>
      <c r="T64" s="103" t="s">
        <v>140</v>
      </c>
      <c r="U64" s="108"/>
      <c r="V64" s="95">
        <v>1</v>
      </c>
      <c r="W64" s="107"/>
    </row>
    <row r="65" spans="2:23" s="93" customFormat="1" ht="56.25" x14ac:dyDescent="0.4">
      <c r="B65" s="94">
        <f t="shared" si="0"/>
        <v>56</v>
      </c>
      <c r="C65" s="62" t="s">
        <v>219</v>
      </c>
      <c r="D65" s="95" t="s">
        <v>140</v>
      </c>
      <c r="E65" s="96" t="s">
        <v>143</v>
      </c>
      <c r="F65" s="97" t="s">
        <v>228</v>
      </c>
      <c r="G65" s="94">
        <v>1</v>
      </c>
      <c r="H65" s="66">
        <v>30</v>
      </c>
      <c r="I65" s="113" t="str">
        <f ca="1">LEFT(I44,4)&amp;"/"&amp;MID(I44,5,2)&amp;"/"&amp;RIGHT(I44,2)</f>
        <v>0//0</v>
      </c>
      <c r="J65" s="99"/>
      <c r="K65" s="100" t="s">
        <v>216</v>
      </c>
      <c r="L65" s="112" t="s">
        <v>136</v>
      </c>
      <c r="M65" s="101" t="s">
        <v>271</v>
      </c>
      <c r="N65" s="101"/>
      <c r="O65" s="102">
        <v>10</v>
      </c>
      <c r="P65" s="103" t="s">
        <v>232</v>
      </c>
      <c r="Q65" s="104" t="s">
        <v>141</v>
      </c>
      <c r="R65" s="105" t="s">
        <v>140</v>
      </c>
      <c r="S65" s="105" t="s">
        <v>140</v>
      </c>
      <c r="T65" s="103" t="s">
        <v>140</v>
      </c>
      <c r="U65" s="108"/>
      <c r="V65" s="95">
        <v>1</v>
      </c>
      <c r="W65" s="107"/>
    </row>
    <row r="66" spans="2:23" s="93" customFormat="1" x14ac:dyDescent="0.4">
      <c r="B66" s="94">
        <f t="shared" si="0"/>
        <v>57</v>
      </c>
      <c r="C66" s="62" t="s">
        <v>221</v>
      </c>
      <c r="D66" s="95" t="s">
        <v>140</v>
      </c>
      <c r="E66" s="96" t="s">
        <v>143</v>
      </c>
      <c r="F66" s="97" t="s">
        <v>228</v>
      </c>
      <c r="G66" s="94">
        <v>1</v>
      </c>
      <c r="H66" s="66">
        <v>31</v>
      </c>
      <c r="I66" s="113">
        <v>401768</v>
      </c>
      <c r="J66" s="114"/>
      <c r="K66" s="100" t="s">
        <v>222</v>
      </c>
      <c r="L66" s="112" t="s">
        <v>136</v>
      </c>
      <c r="M66" s="62" t="s">
        <v>223</v>
      </c>
      <c r="N66" s="101"/>
      <c r="O66" s="102">
        <v>10</v>
      </c>
      <c r="P66" s="103" t="s">
        <v>232</v>
      </c>
      <c r="Q66" s="104" t="s">
        <v>141</v>
      </c>
      <c r="R66" s="105" t="s">
        <v>140</v>
      </c>
      <c r="S66" s="105" t="s">
        <v>140</v>
      </c>
      <c r="T66" s="103" t="s">
        <v>140</v>
      </c>
      <c r="U66" s="108"/>
      <c r="V66" s="95">
        <v>1</v>
      </c>
      <c r="W66" s="115"/>
    </row>
    <row r="67" spans="2:23" s="93" customFormat="1" ht="19.5" thickBot="1" x14ac:dyDescent="0.45">
      <c r="B67" s="149">
        <f t="shared" si="0"/>
        <v>58</v>
      </c>
      <c r="C67" s="116" t="s">
        <v>224</v>
      </c>
      <c r="D67" s="150" t="s">
        <v>140</v>
      </c>
      <c r="E67" s="151" t="s">
        <v>151</v>
      </c>
      <c r="F67" s="152" t="s">
        <v>228</v>
      </c>
      <c r="G67" s="149">
        <v>1</v>
      </c>
      <c r="H67" s="153">
        <v>32</v>
      </c>
      <c r="I67" s="154">
        <v>401768</v>
      </c>
      <c r="J67" s="121"/>
      <c r="K67" s="155" t="s">
        <v>225</v>
      </c>
      <c r="L67" s="149" t="s">
        <v>208</v>
      </c>
      <c r="M67" s="153" t="s">
        <v>223</v>
      </c>
      <c r="N67" s="156"/>
      <c r="O67" s="157">
        <v>10</v>
      </c>
      <c r="P67" s="158" t="s">
        <v>232</v>
      </c>
      <c r="Q67" s="159" t="s">
        <v>141</v>
      </c>
      <c r="R67" s="160" t="s">
        <v>140</v>
      </c>
      <c r="S67" s="160" t="s">
        <v>140</v>
      </c>
      <c r="T67" s="158" t="s">
        <v>140</v>
      </c>
      <c r="U67" s="161"/>
      <c r="V67" s="150">
        <v>1</v>
      </c>
      <c r="W67" s="129"/>
    </row>
    <row r="68" spans="2:23" s="60" customFormat="1" ht="37.5" x14ac:dyDescent="0.4">
      <c r="B68" s="130">
        <f t="shared" si="0"/>
        <v>59</v>
      </c>
      <c r="C68" s="131" t="s">
        <v>131</v>
      </c>
      <c r="D68" s="132" t="s">
        <v>132</v>
      </c>
      <c r="E68" s="133" t="s">
        <v>143</v>
      </c>
      <c r="F68" s="134" t="s">
        <v>272</v>
      </c>
      <c r="G68" s="130">
        <v>1</v>
      </c>
      <c r="H68" s="135">
        <v>1</v>
      </c>
      <c r="I68" s="136"/>
      <c r="J68" s="137"/>
      <c r="K68" s="138" t="s">
        <v>135</v>
      </c>
      <c r="L68" s="130" t="s">
        <v>136</v>
      </c>
      <c r="M68" s="135" t="s">
        <v>137</v>
      </c>
      <c r="N68" s="139" t="s">
        <v>138</v>
      </c>
      <c r="O68" s="140" t="s">
        <v>149</v>
      </c>
      <c r="P68" s="141" t="s">
        <v>140</v>
      </c>
      <c r="Q68" s="142" t="s">
        <v>141</v>
      </c>
      <c r="R68" s="143" t="s">
        <v>147</v>
      </c>
      <c r="S68" s="143" t="s">
        <v>146</v>
      </c>
      <c r="T68" s="141" t="s">
        <v>146</v>
      </c>
      <c r="U68" s="144"/>
      <c r="V68" s="132">
        <v>1</v>
      </c>
      <c r="W68" s="145"/>
    </row>
    <row r="69" spans="2:23" s="60" customFormat="1" ht="37.5" x14ac:dyDescent="0.4">
      <c r="B69" s="61">
        <f t="shared" si="0"/>
        <v>60</v>
      </c>
      <c r="C69" s="62" t="s">
        <v>142</v>
      </c>
      <c r="D69" s="63" t="s">
        <v>146</v>
      </c>
      <c r="E69" s="64" t="s">
        <v>143</v>
      </c>
      <c r="F69" s="65" t="s">
        <v>273</v>
      </c>
      <c r="G69" s="61">
        <v>1</v>
      </c>
      <c r="H69" s="66">
        <v>2</v>
      </c>
      <c r="I69" s="67"/>
      <c r="J69" s="68"/>
      <c r="K69" s="69" t="s">
        <v>135</v>
      </c>
      <c r="L69" s="61" t="s">
        <v>136</v>
      </c>
      <c r="M69" s="66" t="s">
        <v>137</v>
      </c>
      <c r="N69" s="70" t="s">
        <v>145</v>
      </c>
      <c r="O69" s="71" t="s">
        <v>146</v>
      </c>
      <c r="P69" s="72" t="s">
        <v>140</v>
      </c>
      <c r="Q69" s="73" t="s">
        <v>141</v>
      </c>
      <c r="R69" s="74" t="s">
        <v>147</v>
      </c>
      <c r="S69" s="74" t="s">
        <v>149</v>
      </c>
      <c r="T69" s="72" t="s">
        <v>146</v>
      </c>
      <c r="U69" s="75"/>
      <c r="V69" s="76">
        <v>1</v>
      </c>
      <c r="W69" s="77"/>
    </row>
    <row r="70" spans="2:23" s="60" customFormat="1" ht="37.5" x14ac:dyDescent="0.4">
      <c r="B70" s="61">
        <f t="shared" si="0"/>
        <v>61</v>
      </c>
      <c r="C70" s="62" t="s">
        <v>148</v>
      </c>
      <c r="D70" s="63" t="s">
        <v>146</v>
      </c>
      <c r="E70" s="64" t="s">
        <v>229</v>
      </c>
      <c r="F70" s="65" t="s">
        <v>273</v>
      </c>
      <c r="G70" s="61">
        <v>1</v>
      </c>
      <c r="H70" s="66">
        <v>3</v>
      </c>
      <c r="I70" s="67"/>
      <c r="J70" s="68"/>
      <c r="K70" s="69" t="s">
        <v>135</v>
      </c>
      <c r="L70" s="61" t="s">
        <v>136</v>
      </c>
      <c r="M70" s="66" t="s">
        <v>137</v>
      </c>
      <c r="N70" s="70" t="s">
        <v>145</v>
      </c>
      <c r="O70" s="71" t="s">
        <v>146</v>
      </c>
      <c r="P70" s="72" t="s">
        <v>140</v>
      </c>
      <c r="Q70" s="73" t="s">
        <v>141</v>
      </c>
      <c r="R70" s="74" t="s">
        <v>149</v>
      </c>
      <c r="S70" s="74" t="s">
        <v>149</v>
      </c>
      <c r="T70" s="72" t="s">
        <v>147</v>
      </c>
      <c r="U70" s="75"/>
      <c r="V70" s="76">
        <v>1</v>
      </c>
      <c r="W70" s="77"/>
    </row>
    <row r="71" spans="2:23" s="60" customFormat="1" ht="37.5" x14ac:dyDescent="0.4">
      <c r="B71" s="61">
        <f t="shared" si="0"/>
        <v>62</v>
      </c>
      <c r="C71" s="62" t="s">
        <v>150</v>
      </c>
      <c r="D71" s="63" t="s">
        <v>146</v>
      </c>
      <c r="E71" s="64" t="s">
        <v>143</v>
      </c>
      <c r="F71" s="65" t="s">
        <v>273</v>
      </c>
      <c r="G71" s="61">
        <v>1</v>
      </c>
      <c r="H71" s="66">
        <v>4</v>
      </c>
      <c r="I71" s="67"/>
      <c r="J71" s="68"/>
      <c r="K71" s="69" t="s">
        <v>135</v>
      </c>
      <c r="L71" s="61" t="s">
        <v>136</v>
      </c>
      <c r="M71" s="66" t="s">
        <v>137</v>
      </c>
      <c r="N71" s="70" t="s">
        <v>145</v>
      </c>
      <c r="O71" s="71" t="s">
        <v>146</v>
      </c>
      <c r="P71" s="72" t="s">
        <v>140</v>
      </c>
      <c r="Q71" s="73" t="s">
        <v>141</v>
      </c>
      <c r="R71" s="74" t="s">
        <v>147</v>
      </c>
      <c r="S71" s="74" t="s">
        <v>146</v>
      </c>
      <c r="T71" s="72" t="s">
        <v>147</v>
      </c>
      <c r="U71" s="75"/>
      <c r="V71" s="63">
        <v>1</v>
      </c>
      <c r="W71" s="77"/>
    </row>
    <row r="72" spans="2:23" s="60" customFormat="1" ht="37.5" x14ac:dyDescent="0.4">
      <c r="B72" s="61">
        <f t="shared" si="0"/>
        <v>63</v>
      </c>
      <c r="C72" s="62" t="s">
        <v>152</v>
      </c>
      <c r="D72" s="63" t="s">
        <v>147</v>
      </c>
      <c r="E72" s="64" t="s">
        <v>151</v>
      </c>
      <c r="F72" s="65" t="s">
        <v>273</v>
      </c>
      <c r="G72" s="61">
        <v>1</v>
      </c>
      <c r="H72" s="66">
        <v>5</v>
      </c>
      <c r="I72" s="67"/>
      <c r="J72" s="68"/>
      <c r="K72" s="69" t="s">
        <v>135</v>
      </c>
      <c r="L72" s="61" t="s">
        <v>136</v>
      </c>
      <c r="M72" s="66" t="s">
        <v>137</v>
      </c>
      <c r="N72" s="70" t="s">
        <v>145</v>
      </c>
      <c r="O72" s="71" t="s">
        <v>149</v>
      </c>
      <c r="P72" s="72" t="s">
        <v>140</v>
      </c>
      <c r="Q72" s="73" t="s">
        <v>141</v>
      </c>
      <c r="R72" s="74" t="s">
        <v>147</v>
      </c>
      <c r="S72" s="74" t="s">
        <v>147</v>
      </c>
      <c r="T72" s="72" t="s">
        <v>147</v>
      </c>
      <c r="U72" s="75"/>
      <c r="V72" s="63">
        <v>1</v>
      </c>
      <c r="W72" s="77"/>
    </row>
    <row r="73" spans="2:23" s="93" customFormat="1" ht="45" customHeight="1" x14ac:dyDescent="0.4">
      <c r="B73" s="78">
        <f t="shared" si="0"/>
        <v>64</v>
      </c>
      <c r="C73" s="79" t="s">
        <v>230</v>
      </c>
      <c r="D73" s="80" t="s">
        <v>140</v>
      </c>
      <c r="E73" s="81" t="s">
        <v>151</v>
      </c>
      <c r="F73" s="82" t="s">
        <v>273</v>
      </c>
      <c r="G73" s="78">
        <v>1</v>
      </c>
      <c r="H73" s="66">
        <v>6</v>
      </c>
      <c r="I73" s="83">
        <v>673000</v>
      </c>
      <c r="J73" s="84"/>
      <c r="K73" s="69" t="s">
        <v>135</v>
      </c>
      <c r="L73" s="61" t="s">
        <v>136</v>
      </c>
      <c r="M73" s="79" t="s">
        <v>274</v>
      </c>
      <c r="N73" s="86"/>
      <c r="O73" s="87">
        <v>6</v>
      </c>
      <c r="P73" s="88" t="s">
        <v>275</v>
      </c>
      <c r="Q73" s="89" t="s">
        <v>156</v>
      </c>
      <c r="R73" s="90" t="s">
        <v>275</v>
      </c>
      <c r="S73" s="90">
        <v>6</v>
      </c>
      <c r="T73" s="88" t="s">
        <v>157</v>
      </c>
      <c r="U73" s="162"/>
      <c r="V73" s="80">
        <v>1</v>
      </c>
      <c r="W73" s="92"/>
    </row>
    <row r="74" spans="2:23" s="93" customFormat="1" ht="45" customHeight="1" x14ac:dyDescent="0.4">
      <c r="B74" s="94">
        <f t="shared" si="0"/>
        <v>65</v>
      </c>
      <c r="C74" s="62" t="s">
        <v>233</v>
      </c>
      <c r="D74" s="95" t="s">
        <v>140</v>
      </c>
      <c r="E74" s="96" t="s">
        <v>143</v>
      </c>
      <c r="F74" s="97" t="s">
        <v>273</v>
      </c>
      <c r="G74" s="94">
        <v>1</v>
      </c>
      <c r="H74" s="66">
        <v>7</v>
      </c>
      <c r="I74" s="98" t="s">
        <v>160</v>
      </c>
      <c r="J74" s="99"/>
      <c r="K74" s="69" t="s">
        <v>135</v>
      </c>
      <c r="L74" s="61" t="s">
        <v>136</v>
      </c>
      <c r="M74" s="62" t="s">
        <v>161</v>
      </c>
      <c r="N74" s="86"/>
      <c r="O74" s="102">
        <v>3</v>
      </c>
      <c r="P74" s="103" t="s">
        <v>275</v>
      </c>
      <c r="Q74" s="104" t="s">
        <v>156</v>
      </c>
      <c r="R74" s="105" t="s">
        <v>275</v>
      </c>
      <c r="S74" s="105">
        <v>3</v>
      </c>
      <c r="T74" s="103" t="s">
        <v>162</v>
      </c>
      <c r="U74" s="108"/>
      <c r="V74" s="95">
        <v>1</v>
      </c>
      <c r="W74" s="107"/>
    </row>
    <row r="75" spans="2:23" s="93" customFormat="1" ht="57" x14ac:dyDescent="0.4">
      <c r="B75" s="94">
        <f t="shared" si="0"/>
        <v>66</v>
      </c>
      <c r="C75" s="62" t="s">
        <v>234</v>
      </c>
      <c r="D75" s="95" t="s">
        <v>200</v>
      </c>
      <c r="E75" s="96" t="s">
        <v>165</v>
      </c>
      <c r="F75" s="97" t="s">
        <v>273</v>
      </c>
      <c r="G75" s="94">
        <v>1</v>
      </c>
      <c r="H75" s="66">
        <v>8</v>
      </c>
      <c r="I75" s="98">
        <f ca="1">INDIRECT("補記シート!D30")</f>
        <v>0</v>
      </c>
      <c r="J75" s="99"/>
      <c r="K75" s="100" t="s">
        <v>166</v>
      </c>
      <c r="L75" s="61" t="s">
        <v>136</v>
      </c>
      <c r="M75" s="70" t="s">
        <v>167</v>
      </c>
      <c r="N75" s="86"/>
      <c r="O75" s="102">
        <v>7</v>
      </c>
      <c r="P75" s="103" t="s">
        <v>275</v>
      </c>
      <c r="Q75" s="104" t="s">
        <v>156</v>
      </c>
      <c r="R75" s="105" t="s">
        <v>275</v>
      </c>
      <c r="S75" s="105">
        <v>7</v>
      </c>
      <c r="T75" s="103" t="s">
        <v>168</v>
      </c>
      <c r="U75" s="108"/>
      <c r="V75" s="95">
        <v>1</v>
      </c>
      <c r="W75" s="107"/>
    </row>
    <row r="76" spans="2:23" s="93" customFormat="1" ht="37.5" x14ac:dyDescent="0.4">
      <c r="B76" s="94">
        <f t="shared" ref="B76:B139" si="1">ROW()-9</f>
        <v>67</v>
      </c>
      <c r="C76" s="62" t="s">
        <v>276</v>
      </c>
      <c r="D76" s="95" t="s">
        <v>237</v>
      </c>
      <c r="E76" s="96" t="s">
        <v>159</v>
      </c>
      <c r="F76" s="97" t="s">
        <v>273</v>
      </c>
      <c r="G76" s="94">
        <v>1</v>
      </c>
      <c r="H76" s="66">
        <v>9</v>
      </c>
      <c r="I76" s="98">
        <f ca="1">INDIRECT("補記シート!D31")</f>
        <v>0</v>
      </c>
      <c r="J76" s="99"/>
      <c r="K76" s="100" t="s">
        <v>166</v>
      </c>
      <c r="L76" s="101" t="s">
        <v>171</v>
      </c>
      <c r="M76" s="101" t="s">
        <v>171</v>
      </c>
      <c r="N76" s="86"/>
      <c r="O76" s="102">
        <v>8</v>
      </c>
      <c r="P76" s="103" t="s">
        <v>275</v>
      </c>
      <c r="Q76" s="104" t="s">
        <v>156</v>
      </c>
      <c r="R76" s="105" t="s">
        <v>275</v>
      </c>
      <c r="S76" s="105">
        <v>8</v>
      </c>
      <c r="T76" s="103" t="s">
        <v>157</v>
      </c>
      <c r="U76" s="106"/>
      <c r="V76" s="80">
        <v>1</v>
      </c>
      <c r="W76" s="107"/>
    </row>
    <row r="77" spans="2:23" s="93" customFormat="1" ht="56.25" x14ac:dyDescent="0.4">
      <c r="B77" s="94">
        <f t="shared" si="1"/>
        <v>68</v>
      </c>
      <c r="C77" s="62" t="s">
        <v>238</v>
      </c>
      <c r="D77" s="95" t="s">
        <v>140</v>
      </c>
      <c r="E77" s="96" t="s">
        <v>170</v>
      </c>
      <c r="F77" s="97" t="s">
        <v>273</v>
      </c>
      <c r="G77" s="94">
        <v>1</v>
      </c>
      <c r="H77" s="66">
        <v>10</v>
      </c>
      <c r="I77" s="98" t="str">
        <f ca="1">IF(AND(INDIRECT("'参加形態別事項届出書（投資信託振替制度）'!M24")="新規",INDIRECT("'参加形態別事項届出書（投資信託振替制度）'!M26")="○"),1,IF(AND(INDIRECT("'参加形態別事項届出書（投資信託振替制度）'!M24")="変更",INDIRECT("'参加形態別事項届出書（投資信託振替制度）'!M26")="○"),2,""))</f>
        <v/>
      </c>
      <c r="J77" s="163"/>
      <c r="K77" s="100" t="s">
        <v>173</v>
      </c>
      <c r="L77" s="108" t="s">
        <v>174</v>
      </c>
      <c r="M77" s="101" t="s">
        <v>434</v>
      </c>
      <c r="N77" s="86"/>
      <c r="O77" s="102">
        <v>1</v>
      </c>
      <c r="P77" s="103" t="s">
        <v>275</v>
      </c>
      <c r="Q77" s="104" t="s">
        <v>156</v>
      </c>
      <c r="R77" s="105" t="s">
        <v>275</v>
      </c>
      <c r="S77" s="105">
        <v>1</v>
      </c>
      <c r="T77" s="103" t="s">
        <v>157</v>
      </c>
      <c r="U77" s="109"/>
      <c r="V77" s="80">
        <v>1</v>
      </c>
      <c r="W77" s="164"/>
    </row>
    <row r="78" spans="2:23" s="93" customFormat="1" ht="21.75" customHeight="1" x14ac:dyDescent="0.4">
      <c r="B78" s="94">
        <f t="shared" si="1"/>
        <v>69</v>
      </c>
      <c r="C78" s="62" t="s">
        <v>277</v>
      </c>
      <c r="D78" s="95" t="s">
        <v>140</v>
      </c>
      <c r="E78" s="96" t="s">
        <v>240</v>
      </c>
      <c r="F78" s="97" t="s">
        <v>273</v>
      </c>
      <c r="G78" s="94">
        <v>1</v>
      </c>
      <c r="H78" s="66">
        <v>11</v>
      </c>
      <c r="I78" s="98"/>
      <c r="J78" s="163"/>
      <c r="K78" s="100" t="s">
        <v>135</v>
      </c>
      <c r="L78" s="147" t="s">
        <v>136</v>
      </c>
      <c r="M78" s="62" t="s">
        <v>178</v>
      </c>
      <c r="N78" s="86"/>
      <c r="O78" s="102">
        <v>1</v>
      </c>
      <c r="P78" s="103" t="s">
        <v>275</v>
      </c>
      <c r="Q78" s="104" t="s">
        <v>179</v>
      </c>
      <c r="R78" s="105" t="s">
        <v>275</v>
      </c>
      <c r="S78" s="105">
        <v>1</v>
      </c>
      <c r="T78" s="103" t="s">
        <v>180</v>
      </c>
      <c r="U78" s="165"/>
      <c r="V78" s="166">
        <v>1</v>
      </c>
      <c r="W78" s="164"/>
    </row>
    <row r="79" spans="2:23" s="93" customFormat="1" ht="56.25" x14ac:dyDescent="0.4">
      <c r="B79" s="94">
        <f t="shared" si="1"/>
        <v>70</v>
      </c>
      <c r="C79" s="116" t="s">
        <v>241</v>
      </c>
      <c r="D79" s="117" t="s">
        <v>188</v>
      </c>
      <c r="E79" s="96" t="s">
        <v>246</v>
      </c>
      <c r="F79" s="119" t="s">
        <v>273</v>
      </c>
      <c r="G79" s="112">
        <v>1</v>
      </c>
      <c r="H79" s="66">
        <v>12</v>
      </c>
      <c r="I79" s="98" t="str">
        <f ca="1">IF(I77=1,TEXT(DATE(INDIRECT("'参加形態別事項届出書（投資信託振替制度）'!M28"),INDIRECT("'参加形態別事項届出書（投資信託振替制度）'!S28"),INDIRECT("'参加形態別事項届出書（投資信託振替制度）'!Y28")),"YYYYMMDD"),"")</f>
        <v/>
      </c>
      <c r="J79" s="163"/>
      <c r="K79" s="100" t="s">
        <v>173</v>
      </c>
      <c r="L79" s="108" t="s">
        <v>278</v>
      </c>
      <c r="M79" s="101" t="s">
        <v>183</v>
      </c>
      <c r="N79" s="86"/>
      <c r="O79" s="102">
        <v>8</v>
      </c>
      <c r="P79" s="103" t="s">
        <v>275</v>
      </c>
      <c r="Q79" s="104" t="s">
        <v>184</v>
      </c>
      <c r="R79" s="105" t="s">
        <v>275</v>
      </c>
      <c r="S79" s="105">
        <v>8</v>
      </c>
      <c r="T79" s="103" t="s">
        <v>157</v>
      </c>
      <c r="U79" s="165"/>
      <c r="V79" s="166">
        <v>1</v>
      </c>
      <c r="W79" s="164"/>
    </row>
    <row r="80" spans="2:23" s="93" customFormat="1" ht="21" customHeight="1" x14ac:dyDescent="0.4">
      <c r="B80" s="94">
        <f t="shared" si="1"/>
        <v>71</v>
      </c>
      <c r="C80" s="62" t="s">
        <v>242</v>
      </c>
      <c r="D80" s="95" t="s">
        <v>140</v>
      </c>
      <c r="E80" s="96" t="s">
        <v>240</v>
      </c>
      <c r="F80" s="97" t="s">
        <v>273</v>
      </c>
      <c r="G80" s="94">
        <v>1</v>
      </c>
      <c r="H80" s="66">
        <v>13</v>
      </c>
      <c r="I80" s="98"/>
      <c r="J80" s="99"/>
      <c r="K80" s="100" t="s">
        <v>135</v>
      </c>
      <c r="L80" s="94" t="s">
        <v>136</v>
      </c>
      <c r="M80" s="62" t="s">
        <v>178</v>
      </c>
      <c r="N80" s="86"/>
      <c r="O80" s="102">
        <v>1</v>
      </c>
      <c r="P80" s="103" t="s">
        <v>275</v>
      </c>
      <c r="Q80" s="104" t="s">
        <v>179</v>
      </c>
      <c r="R80" s="105" t="s">
        <v>275</v>
      </c>
      <c r="S80" s="105">
        <v>1</v>
      </c>
      <c r="T80" s="103" t="s">
        <v>180</v>
      </c>
      <c r="U80" s="109"/>
      <c r="V80" s="80">
        <v>1</v>
      </c>
      <c r="W80" s="107"/>
    </row>
    <row r="81" spans="2:23" s="93" customFormat="1" ht="75" x14ac:dyDescent="0.4">
      <c r="B81" s="94">
        <f t="shared" si="1"/>
        <v>72</v>
      </c>
      <c r="C81" s="62" t="s">
        <v>243</v>
      </c>
      <c r="D81" s="95" t="s">
        <v>188</v>
      </c>
      <c r="E81" s="96" t="s">
        <v>246</v>
      </c>
      <c r="F81" s="97" t="s">
        <v>273</v>
      </c>
      <c r="G81" s="94">
        <v>1</v>
      </c>
      <c r="H81" s="66">
        <v>14</v>
      </c>
      <c r="I81" s="98">
        <v>29991231</v>
      </c>
      <c r="J81" s="99"/>
      <c r="K81" s="100" t="s">
        <v>135</v>
      </c>
      <c r="L81" s="94" t="s">
        <v>136</v>
      </c>
      <c r="M81" s="62" t="s">
        <v>190</v>
      </c>
      <c r="N81" s="86" t="s">
        <v>191</v>
      </c>
      <c r="O81" s="102">
        <v>8</v>
      </c>
      <c r="P81" s="103" t="s">
        <v>275</v>
      </c>
      <c r="Q81" s="104" t="s">
        <v>179</v>
      </c>
      <c r="R81" s="105" t="s">
        <v>275</v>
      </c>
      <c r="S81" s="105">
        <v>8</v>
      </c>
      <c r="T81" s="103" t="s">
        <v>157</v>
      </c>
      <c r="U81" s="108"/>
      <c r="V81" s="80">
        <v>1</v>
      </c>
      <c r="W81" s="107"/>
    </row>
    <row r="82" spans="2:23" s="93" customFormat="1" ht="21" customHeight="1" x14ac:dyDescent="0.4">
      <c r="B82" s="94">
        <f t="shared" si="1"/>
        <v>73</v>
      </c>
      <c r="C82" s="62" t="s">
        <v>244</v>
      </c>
      <c r="D82" s="95" t="s">
        <v>140</v>
      </c>
      <c r="E82" s="96" t="s">
        <v>240</v>
      </c>
      <c r="F82" s="97" t="s">
        <v>273</v>
      </c>
      <c r="G82" s="94">
        <v>1</v>
      </c>
      <c r="H82" s="66">
        <v>15</v>
      </c>
      <c r="I82" s="98"/>
      <c r="J82" s="99"/>
      <c r="K82" s="100" t="s">
        <v>135</v>
      </c>
      <c r="L82" s="147" t="s">
        <v>136</v>
      </c>
      <c r="M82" s="62" t="s">
        <v>178</v>
      </c>
      <c r="N82" s="86"/>
      <c r="O82" s="102">
        <v>1</v>
      </c>
      <c r="P82" s="103" t="s">
        <v>275</v>
      </c>
      <c r="Q82" s="104" t="s">
        <v>179</v>
      </c>
      <c r="R82" s="105" t="s">
        <v>275</v>
      </c>
      <c r="S82" s="105">
        <v>1</v>
      </c>
      <c r="T82" s="103" t="s">
        <v>180</v>
      </c>
      <c r="U82" s="109"/>
      <c r="V82" s="80">
        <v>1</v>
      </c>
      <c r="W82" s="107"/>
    </row>
    <row r="83" spans="2:23" s="93" customFormat="1" ht="56.25" x14ac:dyDescent="0.4">
      <c r="B83" s="94">
        <f t="shared" si="1"/>
        <v>74</v>
      </c>
      <c r="C83" s="62" t="s">
        <v>245</v>
      </c>
      <c r="D83" s="95" t="s">
        <v>188</v>
      </c>
      <c r="E83" s="96" t="s">
        <v>246</v>
      </c>
      <c r="F83" s="97" t="s">
        <v>273</v>
      </c>
      <c r="G83" s="94">
        <v>1</v>
      </c>
      <c r="H83" s="66">
        <v>16</v>
      </c>
      <c r="I83" s="98" t="str">
        <f ca="1">IF(INDIRECT("補記シート!D32")="","",INDIRECT("補記シート!D32"))</f>
        <v/>
      </c>
      <c r="J83" s="99"/>
      <c r="K83" s="100" t="s">
        <v>166</v>
      </c>
      <c r="L83" s="147" t="s">
        <v>136</v>
      </c>
      <c r="M83" s="101" t="s">
        <v>195</v>
      </c>
      <c r="N83" s="86" t="s">
        <v>196</v>
      </c>
      <c r="O83" s="102">
        <v>7</v>
      </c>
      <c r="P83" s="103" t="s">
        <v>275</v>
      </c>
      <c r="Q83" s="104" t="s">
        <v>179</v>
      </c>
      <c r="R83" s="105" t="s">
        <v>275</v>
      </c>
      <c r="S83" s="105">
        <v>7</v>
      </c>
      <c r="T83" s="103" t="s">
        <v>168</v>
      </c>
      <c r="U83" s="106"/>
      <c r="V83" s="80">
        <v>1</v>
      </c>
      <c r="W83" s="107"/>
    </row>
    <row r="84" spans="2:23" s="93" customFormat="1" ht="21" customHeight="1" x14ac:dyDescent="0.4">
      <c r="B84" s="94">
        <f t="shared" si="1"/>
        <v>75</v>
      </c>
      <c r="C84" s="62" t="s">
        <v>279</v>
      </c>
      <c r="D84" s="95" t="s">
        <v>140</v>
      </c>
      <c r="E84" s="96" t="s">
        <v>240</v>
      </c>
      <c r="F84" s="97" t="s">
        <v>273</v>
      </c>
      <c r="G84" s="94">
        <v>1</v>
      </c>
      <c r="H84" s="66">
        <v>17</v>
      </c>
      <c r="I84" s="98"/>
      <c r="J84" s="99"/>
      <c r="K84" s="100" t="s">
        <v>135</v>
      </c>
      <c r="L84" s="94" t="s">
        <v>136</v>
      </c>
      <c r="M84" s="62" t="s">
        <v>178</v>
      </c>
      <c r="N84" s="86"/>
      <c r="O84" s="102">
        <v>1</v>
      </c>
      <c r="P84" s="103" t="s">
        <v>275</v>
      </c>
      <c r="Q84" s="104" t="s">
        <v>179</v>
      </c>
      <c r="R84" s="105" t="s">
        <v>275</v>
      </c>
      <c r="S84" s="105">
        <v>1</v>
      </c>
      <c r="T84" s="103" t="s">
        <v>180</v>
      </c>
      <c r="U84" s="109"/>
      <c r="V84" s="80">
        <v>1</v>
      </c>
      <c r="W84" s="107"/>
    </row>
    <row r="85" spans="2:23" s="93" customFormat="1" ht="56.25" x14ac:dyDescent="0.4">
      <c r="B85" s="94">
        <f t="shared" si="1"/>
        <v>76</v>
      </c>
      <c r="C85" s="62" t="s">
        <v>280</v>
      </c>
      <c r="D85" s="95" t="s">
        <v>188</v>
      </c>
      <c r="E85" s="96" t="s">
        <v>246</v>
      </c>
      <c r="F85" s="97" t="s">
        <v>273</v>
      </c>
      <c r="G85" s="94">
        <v>1</v>
      </c>
      <c r="H85" s="66">
        <v>18</v>
      </c>
      <c r="I85" s="98" t="str">
        <f ca="1">IF(AND(I77=1,INDIRECT("補記シート!H152")=""),0,IF(INDIRECT("補記シート!H152")="","",INDIRECT("補記シート!H152")))</f>
        <v/>
      </c>
      <c r="J85" s="99"/>
      <c r="K85" s="100" t="s">
        <v>166</v>
      </c>
      <c r="L85" s="94" t="s">
        <v>136</v>
      </c>
      <c r="M85" s="167" t="s">
        <v>281</v>
      </c>
      <c r="N85" s="123"/>
      <c r="O85" s="102">
        <v>1</v>
      </c>
      <c r="P85" s="103" t="s">
        <v>275</v>
      </c>
      <c r="Q85" s="104" t="s">
        <v>184</v>
      </c>
      <c r="R85" s="105" t="s">
        <v>275</v>
      </c>
      <c r="S85" s="105">
        <v>1</v>
      </c>
      <c r="T85" s="103" t="s">
        <v>157</v>
      </c>
      <c r="U85" s="106"/>
      <c r="V85" s="95">
        <v>1</v>
      </c>
      <c r="W85" s="107"/>
    </row>
    <row r="86" spans="2:23" s="93" customFormat="1" ht="21.75" customHeight="1" x14ac:dyDescent="0.4">
      <c r="B86" s="94">
        <f t="shared" si="1"/>
        <v>77</v>
      </c>
      <c r="C86" s="62" t="s">
        <v>282</v>
      </c>
      <c r="D86" s="95" t="s">
        <v>140</v>
      </c>
      <c r="E86" s="96" t="s">
        <v>240</v>
      </c>
      <c r="F86" s="97" t="s">
        <v>273</v>
      </c>
      <c r="G86" s="94">
        <v>1</v>
      </c>
      <c r="H86" s="66">
        <v>19</v>
      </c>
      <c r="I86" s="98"/>
      <c r="J86" s="99"/>
      <c r="K86" s="100" t="s">
        <v>135</v>
      </c>
      <c r="L86" s="94" t="s">
        <v>136</v>
      </c>
      <c r="M86" s="62" t="s">
        <v>178</v>
      </c>
      <c r="N86" s="101"/>
      <c r="O86" s="102">
        <v>1</v>
      </c>
      <c r="P86" s="103" t="s">
        <v>275</v>
      </c>
      <c r="Q86" s="104" t="s">
        <v>179</v>
      </c>
      <c r="R86" s="105" t="s">
        <v>275</v>
      </c>
      <c r="S86" s="105">
        <v>1</v>
      </c>
      <c r="T86" s="103" t="s">
        <v>180</v>
      </c>
      <c r="U86" s="109"/>
      <c r="V86" s="95">
        <v>1</v>
      </c>
      <c r="W86" s="107"/>
    </row>
    <row r="87" spans="2:23" s="93" customFormat="1" ht="57" x14ac:dyDescent="0.4">
      <c r="B87" s="94">
        <f t="shared" si="1"/>
        <v>78</v>
      </c>
      <c r="C87" s="62" t="s">
        <v>283</v>
      </c>
      <c r="D87" s="95" t="s">
        <v>188</v>
      </c>
      <c r="E87" s="96" t="s">
        <v>246</v>
      </c>
      <c r="F87" s="97" t="s">
        <v>273</v>
      </c>
      <c r="G87" s="94">
        <v>1</v>
      </c>
      <c r="H87" s="66">
        <v>20</v>
      </c>
      <c r="I87" s="98" t="str">
        <f ca="1">IF(INDIRECT("補記シート!H153")="","",INDIRECT("補記シート!H153"))</f>
        <v/>
      </c>
      <c r="J87" s="99"/>
      <c r="K87" s="100" t="s">
        <v>166</v>
      </c>
      <c r="L87" s="94" t="s">
        <v>136</v>
      </c>
      <c r="M87" s="70" t="s">
        <v>167</v>
      </c>
      <c r="N87" s="123"/>
      <c r="O87" s="102">
        <v>7</v>
      </c>
      <c r="P87" s="103" t="s">
        <v>275</v>
      </c>
      <c r="Q87" s="104" t="s">
        <v>179</v>
      </c>
      <c r="R87" s="105" t="s">
        <v>275</v>
      </c>
      <c r="S87" s="105">
        <v>7</v>
      </c>
      <c r="T87" s="103" t="s">
        <v>168</v>
      </c>
      <c r="U87" s="108"/>
      <c r="V87" s="95">
        <v>1</v>
      </c>
      <c r="W87" s="107"/>
    </row>
    <row r="88" spans="2:23" s="93" customFormat="1" ht="21.75" customHeight="1" x14ac:dyDescent="0.4">
      <c r="B88" s="94">
        <f t="shared" si="1"/>
        <v>79</v>
      </c>
      <c r="C88" s="62" t="s">
        <v>284</v>
      </c>
      <c r="D88" s="95" t="s">
        <v>140</v>
      </c>
      <c r="E88" s="96" t="s">
        <v>240</v>
      </c>
      <c r="F88" s="97" t="s">
        <v>273</v>
      </c>
      <c r="G88" s="94">
        <v>1</v>
      </c>
      <c r="H88" s="66">
        <v>21</v>
      </c>
      <c r="I88" s="98"/>
      <c r="J88" s="99"/>
      <c r="K88" s="100" t="s">
        <v>135</v>
      </c>
      <c r="L88" s="94" t="s">
        <v>136</v>
      </c>
      <c r="M88" s="62" t="s">
        <v>178</v>
      </c>
      <c r="N88" s="101"/>
      <c r="O88" s="102">
        <v>1</v>
      </c>
      <c r="P88" s="103" t="s">
        <v>275</v>
      </c>
      <c r="Q88" s="104" t="s">
        <v>179</v>
      </c>
      <c r="R88" s="105" t="s">
        <v>275</v>
      </c>
      <c r="S88" s="105">
        <v>1</v>
      </c>
      <c r="T88" s="103" t="s">
        <v>180</v>
      </c>
      <c r="U88" s="109"/>
      <c r="V88" s="95">
        <v>1</v>
      </c>
      <c r="W88" s="107"/>
    </row>
    <row r="89" spans="2:23" s="93" customFormat="1" ht="57" x14ac:dyDescent="0.4">
      <c r="B89" s="94">
        <f t="shared" si="1"/>
        <v>80</v>
      </c>
      <c r="C89" s="62" t="s">
        <v>285</v>
      </c>
      <c r="D89" s="95" t="s">
        <v>235</v>
      </c>
      <c r="E89" s="96" t="s">
        <v>246</v>
      </c>
      <c r="F89" s="97" t="s">
        <v>273</v>
      </c>
      <c r="G89" s="94">
        <v>1</v>
      </c>
      <c r="H89" s="66">
        <v>22</v>
      </c>
      <c r="I89" s="98" t="str">
        <f ca="1">IF(INDIRECT("補記シート!H154")="","",INDIRECT("補記シート!H154"))</f>
        <v/>
      </c>
      <c r="J89" s="99"/>
      <c r="K89" s="100" t="s">
        <v>166</v>
      </c>
      <c r="L89" s="94" t="s">
        <v>136</v>
      </c>
      <c r="M89" s="70" t="s">
        <v>167</v>
      </c>
      <c r="N89" s="101"/>
      <c r="O89" s="102">
        <v>7</v>
      </c>
      <c r="P89" s="103" t="s">
        <v>275</v>
      </c>
      <c r="Q89" s="104" t="s">
        <v>179</v>
      </c>
      <c r="R89" s="105" t="s">
        <v>275</v>
      </c>
      <c r="S89" s="105">
        <v>7</v>
      </c>
      <c r="T89" s="103" t="s">
        <v>168</v>
      </c>
      <c r="U89" s="108"/>
      <c r="V89" s="95">
        <v>1</v>
      </c>
      <c r="W89" s="107"/>
    </row>
    <row r="90" spans="2:23" s="93" customFormat="1" ht="55.5" customHeight="1" x14ac:dyDescent="0.4">
      <c r="B90" s="78">
        <f t="shared" si="1"/>
        <v>81</v>
      </c>
      <c r="C90" s="79" t="s">
        <v>286</v>
      </c>
      <c r="D90" s="80" t="s">
        <v>287</v>
      </c>
      <c r="E90" s="81" t="s">
        <v>205</v>
      </c>
      <c r="F90" s="82" t="s">
        <v>273</v>
      </c>
      <c r="G90" s="78">
        <v>1</v>
      </c>
      <c r="H90" s="66">
        <v>23</v>
      </c>
      <c r="I90" s="83" t="str">
        <f ca="1">IF(INDIRECT("'参加形態別事項届出書（投資信託振替制度）'!M73")="","",INDIRECT("'参加形態別事項届出書（投資信託振替制度）'!M73"))</f>
        <v/>
      </c>
      <c r="J90" s="84"/>
      <c r="K90" s="85" t="s">
        <v>173</v>
      </c>
      <c r="L90" s="162" t="s">
        <v>288</v>
      </c>
      <c r="M90" s="86" t="s">
        <v>288</v>
      </c>
      <c r="N90" s="86"/>
      <c r="O90" s="87">
        <v>7</v>
      </c>
      <c r="P90" s="88" t="s">
        <v>275</v>
      </c>
      <c r="Q90" s="89" t="s">
        <v>141</v>
      </c>
      <c r="R90" s="90" t="s">
        <v>140</v>
      </c>
      <c r="S90" s="90" t="s">
        <v>140</v>
      </c>
      <c r="T90" s="88" t="s">
        <v>140</v>
      </c>
      <c r="U90" s="162"/>
      <c r="V90" s="80">
        <v>1</v>
      </c>
      <c r="W90" s="92"/>
    </row>
    <row r="91" spans="2:23" s="93" customFormat="1" ht="43.5" customHeight="1" x14ac:dyDescent="0.4">
      <c r="B91" s="94">
        <f t="shared" si="1"/>
        <v>82</v>
      </c>
      <c r="C91" s="62" t="s">
        <v>257</v>
      </c>
      <c r="D91" s="95" t="s">
        <v>140</v>
      </c>
      <c r="E91" s="96" t="s">
        <v>211</v>
      </c>
      <c r="F91" s="97" t="s">
        <v>273</v>
      </c>
      <c r="G91" s="94">
        <v>1</v>
      </c>
      <c r="H91" s="66">
        <v>24</v>
      </c>
      <c r="I91" s="98"/>
      <c r="J91" s="99"/>
      <c r="K91" s="100" t="s">
        <v>222</v>
      </c>
      <c r="L91" s="94" t="s">
        <v>136</v>
      </c>
      <c r="M91" s="62" t="s">
        <v>178</v>
      </c>
      <c r="N91" s="101"/>
      <c r="O91" s="102" t="s">
        <v>289</v>
      </c>
      <c r="P91" s="103" t="s">
        <v>275</v>
      </c>
      <c r="Q91" s="104" t="s">
        <v>141</v>
      </c>
      <c r="R91" s="105" t="s">
        <v>140</v>
      </c>
      <c r="S91" s="105" t="s">
        <v>140</v>
      </c>
      <c r="T91" s="103" t="s">
        <v>140</v>
      </c>
      <c r="U91" s="108"/>
      <c r="V91" s="95">
        <v>1</v>
      </c>
      <c r="W91" s="107"/>
    </row>
    <row r="92" spans="2:23" s="93" customFormat="1" ht="54" customHeight="1" x14ac:dyDescent="0.4">
      <c r="B92" s="94">
        <f t="shared" si="1"/>
        <v>83</v>
      </c>
      <c r="C92" s="62" t="s">
        <v>267</v>
      </c>
      <c r="D92" s="95" t="s">
        <v>140</v>
      </c>
      <c r="E92" s="96" t="s">
        <v>211</v>
      </c>
      <c r="F92" s="97" t="s">
        <v>273</v>
      </c>
      <c r="G92" s="94">
        <v>1</v>
      </c>
      <c r="H92" s="66">
        <v>25</v>
      </c>
      <c r="I92" s="113" t="str">
        <f ca="1">IF(INDIRECT("補記シート!D33")="","",INDIRECT("補記シート!D33"))</f>
        <v/>
      </c>
      <c r="J92" s="99"/>
      <c r="K92" s="100" t="s">
        <v>212</v>
      </c>
      <c r="L92" s="94" t="s">
        <v>136</v>
      </c>
      <c r="M92" s="101" t="s">
        <v>290</v>
      </c>
      <c r="N92" s="101"/>
      <c r="O92" s="102">
        <v>10</v>
      </c>
      <c r="P92" s="103" t="s">
        <v>275</v>
      </c>
      <c r="Q92" s="104" t="s">
        <v>141</v>
      </c>
      <c r="R92" s="105" t="s">
        <v>140</v>
      </c>
      <c r="S92" s="105" t="s">
        <v>140</v>
      </c>
      <c r="T92" s="103" t="s">
        <v>140</v>
      </c>
      <c r="U92" s="108"/>
      <c r="V92" s="95">
        <v>1</v>
      </c>
      <c r="W92" s="107"/>
    </row>
    <row r="93" spans="2:23" s="93" customFormat="1" ht="75" x14ac:dyDescent="0.4">
      <c r="B93" s="94">
        <f t="shared" si="1"/>
        <v>84</v>
      </c>
      <c r="C93" s="62" t="s">
        <v>214</v>
      </c>
      <c r="D93" s="95" t="s">
        <v>140</v>
      </c>
      <c r="E93" s="96" t="s">
        <v>291</v>
      </c>
      <c r="F93" s="97" t="s">
        <v>273</v>
      </c>
      <c r="G93" s="94">
        <v>1</v>
      </c>
      <c r="H93" s="66">
        <v>26</v>
      </c>
      <c r="I93" s="113" t="str">
        <f ca="1">IF(I79="","",LEFT(I79,4)&amp;"/"&amp;MID(I79,5,2)&amp;"/"&amp;RIGHT(I79,2))</f>
        <v/>
      </c>
      <c r="J93" s="99"/>
      <c r="K93" s="100" t="s">
        <v>216</v>
      </c>
      <c r="L93" s="94" t="s">
        <v>136</v>
      </c>
      <c r="M93" s="101" t="s">
        <v>292</v>
      </c>
      <c r="N93" s="101"/>
      <c r="O93" s="102">
        <v>10</v>
      </c>
      <c r="P93" s="103" t="s">
        <v>275</v>
      </c>
      <c r="Q93" s="104" t="s">
        <v>141</v>
      </c>
      <c r="R93" s="105" t="s">
        <v>140</v>
      </c>
      <c r="S93" s="105" t="s">
        <v>140</v>
      </c>
      <c r="T93" s="103" t="s">
        <v>140</v>
      </c>
      <c r="U93" s="108"/>
      <c r="V93" s="95">
        <v>1</v>
      </c>
      <c r="W93" s="107"/>
    </row>
    <row r="94" spans="2:23" s="93" customFormat="1" ht="56.25" x14ac:dyDescent="0.4">
      <c r="B94" s="94">
        <f t="shared" si="1"/>
        <v>85</v>
      </c>
      <c r="C94" s="62" t="s">
        <v>219</v>
      </c>
      <c r="D94" s="95" t="s">
        <v>140</v>
      </c>
      <c r="E94" s="96" t="s">
        <v>211</v>
      </c>
      <c r="F94" s="97" t="s">
        <v>273</v>
      </c>
      <c r="G94" s="94">
        <v>1</v>
      </c>
      <c r="H94" s="66">
        <v>27</v>
      </c>
      <c r="I94" s="113" t="str">
        <f ca="1">LEFT(I76,4)&amp;"/"&amp;MID(I76,5,2)&amp;"/"&amp;RIGHT(I76,2)</f>
        <v>0//0</v>
      </c>
      <c r="J94" s="99"/>
      <c r="K94" s="100" t="s">
        <v>216</v>
      </c>
      <c r="L94" s="94" t="s">
        <v>136</v>
      </c>
      <c r="M94" s="101" t="s">
        <v>293</v>
      </c>
      <c r="N94" s="101"/>
      <c r="O94" s="102">
        <v>10</v>
      </c>
      <c r="P94" s="103" t="s">
        <v>275</v>
      </c>
      <c r="Q94" s="104" t="s">
        <v>141</v>
      </c>
      <c r="R94" s="105" t="s">
        <v>140</v>
      </c>
      <c r="S94" s="105" t="s">
        <v>140</v>
      </c>
      <c r="T94" s="103" t="s">
        <v>140</v>
      </c>
      <c r="U94" s="108"/>
      <c r="V94" s="95">
        <v>1</v>
      </c>
      <c r="W94" s="107"/>
    </row>
    <row r="95" spans="2:23" s="93" customFormat="1" x14ac:dyDescent="0.4">
      <c r="B95" s="94">
        <f t="shared" si="1"/>
        <v>86</v>
      </c>
      <c r="C95" s="62" t="s">
        <v>221</v>
      </c>
      <c r="D95" s="95" t="s">
        <v>140</v>
      </c>
      <c r="E95" s="96" t="s">
        <v>211</v>
      </c>
      <c r="F95" s="97" t="s">
        <v>273</v>
      </c>
      <c r="G95" s="94">
        <v>1</v>
      </c>
      <c r="H95" s="66">
        <v>28</v>
      </c>
      <c r="I95" s="113">
        <v>401768</v>
      </c>
      <c r="J95" s="114"/>
      <c r="K95" s="100" t="s">
        <v>222</v>
      </c>
      <c r="L95" s="94" t="s">
        <v>136</v>
      </c>
      <c r="M95" s="62" t="s">
        <v>223</v>
      </c>
      <c r="N95" s="101"/>
      <c r="O95" s="102">
        <v>10</v>
      </c>
      <c r="P95" s="103" t="s">
        <v>275</v>
      </c>
      <c r="Q95" s="104" t="s">
        <v>141</v>
      </c>
      <c r="R95" s="105" t="s">
        <v>140</v>
      </c>
      <c r="S95" s="105" t="s">
        <v>140</v>
      </c>
      <c r="T95" s="103" t="s">
        <v>140</v>
      </c>
      <c r="U95" s="108"/>
      <c r="V95" s="95">
        <v>1</v>
      </c>
      <c r="W95" s="115"/>
    </row>
    <row r="96" spans="2:23" s="93" customFormat="1" ht="19.5" thickBot="1" x14ac:dyDescent="0.45">
      <c r="B96" s="149">
        <f t="shared" si="1"/>
        <v>87</v>
      </c>
      <c r="C96" s="116" t="s">
        <v>224</v>
      </c>
      <c r="D96" s="150" t="s">
        <v>140</v>
      </c>
      <c r="E96" s="151" t="s">
        <v>211</v>
      </c>
      <c r="F96" s="152" t="s">
        <v>273</v>
      </c>
      <c r="G96" s="149">
        <v>1</v>
      </c>
      <c r="H96" s="153">
        <v>29</v>
      </c>
      <c r="I96" s="154">
        <v>401768</v>
      </c>
      <c r="J96" s="168"/>
      <c r="K96" s="155" t="s">
        <v>225</v>
      </c>
      <c r="L96" s="149" t="s">
        <v>208</v>
      </c>
      <c r="M96" s="153" t="s">
        <v>223</v>
      </c>
      <c r="N96" s="156"/>
      <c r="O96" s="157">
        <v>10</v>
      </c>
      <c r="P96" s="158" t="s">
        <v>275</v>
      </c>
      <c r="Q96" s="159" t="s">
        <v>141</v>
      </c>
      <c r="R96" s="160" t="s">
        <v>140</v>
      </c>
      <c r="S96" s="160" t="s">
        <v>140</v>
      </c>
      <c r="T96" s="158" t="s">
        <v>140</v>
      </c>
      <c r="U96" s="161"/>
      <c r="V96" s="150">
        <v>1</v>
      </c>
      <c r="W96" s="169"/>
    </row>
    <row r="97" spans="2:23" s="60" customFormat="1" ht="37.5" x14ac:dyDescent="0.4">
      <c r="B97" s="130">
        <f t="shared" si="1"/>
        <v>88</v>
      </c>
      <c r="C97" s="131" t="s">
        <v>131</v>
      </c>
      <c r="D97" s="132" t="s">
        <v>147</v>
      </c>
      <c r="E97" s="133" t="s">
        <v>151</v>
      </c>
      <c r="F97" s="134" t="s">
        <v>294</v>
      </c>
      <c r="G97" s="130">
        <v>1</v>
      </c>
      <c r="H97" s="135">
        <v>1</v>
      </c>
      <c r="I97" s="136"/>
      <c r="J97" s="137"/>
      <c r="K97" s="138" t="s">
        <v>135</v>
      </c>
      <c r="L97" s="130" t="s">
        <v>136</v>
      </c>
      <c r="M97" s="135" t="s">
        <v>137</v>
      </c>
      <c r="N97" s="139" t="s">
        <v>138</v>
      </c>
      <c r="O97" s="140" t="s">
        <v>147</v>
      </c>
      <c r="P97" s="141" t="s">
        <v>147</v>
      </c>
      <c r="Q97" s="142" t="s">
        <v>141</v>
      </c>
      <c r="R97" s="143" t="s">
        <v>147</v>
      </c>
      <c r="S97" s="143" t="s">
        <v>147</v>
      </c>
      <c r="T97" s="141" t="s">
        <v>147</v>
      </c>
      <c r="U97" s="144"/>
      <c r="V97" s="132">
        <v>1</v>
      </c>
      <c r="W97" s="145"/>
    </row>
    <row r="98" spans="2:23" s="60" customFormat="1" ht="37.5" x14ac:dyDescent="0.4">
      <c r="B98" s="61">
        <f t="shared" si="1"/>
        <v>89</v>
      </c>
      <c r="C98" s="62" t="s">
        <v>142</v>
      </c>
      <c r="D98" s="63" t="s">
        <v>146</v>
      </c>
      <c r="E98" s="64" t="s">
        <v>143</v>
      </c>
      <c r="F98" s="65" t="s">
        <v>295</v>
      </c>
      <c r="G98" s="61">
        <v>1</v>
      </c>
      <c r="H98" s="66">
        <v>2</v>
      </c>
      <c r="I98" s="67"/>
      <c r="J98" s="68"/>
      <c r="K98" s="69" t="s">
        <v>135</v>
      </c>
      <c r="L98" s="61" t="s">
        <v>136</v>
      </c>
      <c r="M98" s="66" t="s">
        <v>137</v>
      </c>
      <c r="N98" s="70" t="s">
        <v>145</v>
      </c>
      <c r="O98" s="71" t="s">
        <v>149</v>
      </c>
      <c r="P98" s="72" t="s">
        <v>146</v>
      </c>
      <c r="Q98" s="73" t="s">
        <v>141</v>
      </c>
      <c r="R98" s="74" t="s">
        <v>147</v>
      </c>
      <c r="S98" s="74" t="s">
        <v>147</v>
      </c>
      <c r="T98" s="72" t="s">
        <v>146</v>
      </c>
      <c r="U98" s="75"/>
      <c r="V98" s="76">
        <v>1</v>
      </c>
      <c r="W98" s="77"/>
    </row>
    <row r="99" spans="2:23" s="60" customFormat="1" ht="37.5" x14ac:dyDescent="0.4">
      <c r="B99" s="61">
        <f t="shared" si="1"/>
        <v>90</v>
      </c>
      <c r="C99" s="62" t="s">
        <v>148</v>
      </c>
      <c r="D99" s="63" t="s">
        <v>146</v>
      </c>
      <c r="E99" s="64" t="s">
        <v>143</v>
      </c>
      <c r="F99" s="65" t="s">
        <v>295</v>
      </c>
      <c r="G99" s="61">
        <v>1</v>
      </c>
      <c r="H99" s="66">
        <v>3</v>
      </c>
      <c r="I99" s="67"/>
      <c r="J99" s="68"/>
      <c r="K99" s="69" t="s">
        <v>135</v>
      </c>
      <c r="L99" s="61" t="s">
        <v>136</v>
      </c>
      <c r="M99" s="66" t="s">
        <v>137</v>
      </c>
      <c r="N99" s="70" t="s">
        <v>145</v>
      </c>
      <c r="O99" s="71" t="s">
        <v>149</v>
      </c>
      <c r="P99" s="72" t="s">
        <v>146</v>
      </c>
      <c r="Q99" s="73" t="s">
        <v>141</v>
      </c>
      <c r="R99" s="74" t="s">
        <v>146</v>
      </c>
      <c r="S99" s="74" t="s">
        <v>147</v>
      </c>
      <c r="T99" s="72" t="s">
        <v>146</v>
      </c>
      <c r="U99" s="75"/>
      <c r="V99" s="76">
        <v>1</v>
      </c>
      <c r="W99" s="77"/>
    </row>
    <row r="100" spans="2:23" s="60" customFormat="1" ht="37.5" x14ac:dyDescent="0.4">
      <c r="B100" s="61">
        <f t="shared" si="1"/>
        <v>91</v>
      </c>
      <c r="C100" s="62" t="s">
        <v>150</v>
      </c>
      <c r="D100" s="63" t="s">
        <v>146</v>
      </c>
      <c r="E100" s="64" t="s">
        <v>143</v>
      </c>
      <c r="F100" s="65" t="s">
        <v>295</v>
      </c>
      <c r="G100" s="61">
        <v>1</v>
      </c>
      <c r="H100" s="66">
        <v>4</v>
      </c>
      <c r="I100" s="67"/>
      <c r="J100" s="68"/>
      <c r="K100" s="69" t="s">
        <v>135</v>
      </c>
      <c r="L100" s="61" t="s">
        <v>136</v>
      </c>
      <c r="M100" s="66" t="s">
        <v>137</v>
      </c>
      <c r="N100" s="70" t="s">
        <v>145</v>
      </c>
      <c r="O100" s="71" t="s">
        <v>149</v>
      </c>
      <c r="P100" s="72" t="s">
        <v>149</v>
      </c>
      <c r="Q100" s="73" t="s">
        <v>141</v>
      </c>
      <c r="R100" s="74" t="s">
        <v>147</v>
      </c>
      <c r="S100" s="74" t="s">
        <v>147</v>
      </c>
      <c r="T100" s="72" t="s">
        <v>147</v>
      </c>
      <c r="U100" s="75"/>
      <c r="V100" s="63">
        <v>1</v>
      </c>
      <c r="W100" s="77"/>
    </row>
    <row r="101" spans="2:23" s="60" customFormat="1" ht="37.5" x14ac:dyDescent="0.4">
      <c r="B101" s="61">
        <f t="shared" si="1"/>
        <v>92</v>
      </c>
      <c r="C101" s="62" t="s">
        <v>152</v>
      </c>
      <c r="D101" s="63" t="s">
        <v>296</v>
      </c>
      <c r="E101" s="64" t="s">
        <v>297</v>
      </c>
      <c r="F101" s="65" t="s">
        <v>295</v>
      </c>
      <c r="G101" s="61">
        <v>1</v>
      </c>
      <c r="H101" s="66">
        <v>5</v>
      </c>
      <c r="I101" s="67"/>
      <c r="J101" s="68"/>
      <c r="K101" s="69" t="s">
        <v>135</v>
      </c>
      <c r="L101" s="61" t="s">
        <v>136</v>
      </c>
      <c r="M101" s="66" t="s">
        <v>137</v>
      </c>
      <c r="N101" s="70" t="s">
        <v>145</v>
      </c>
      <c r="O101" s="71" t="s">
        <v>298</v>
      </c>
      <c r="P101" s="72" t="s">
        <v>298</v>
      </c>
      <c r="Q101" s="73" t="s">
        <v>141</v>
      </c>
      <c r="R101" s="74" t="s">
        <v>298</v>
      </c>
      <c r="S101" s="74" t="s">
        <v>298</v>
      </c>
      <c r="T101" s="72" t="s">
        <v>298</v>
      </c>
      <c r="U101" s="75"/>
      <c r="V101" s="63">
        <v>1</v>
      </c>
      <c r="W101" s="77"/>
    </row>
    <row r="102" spans="2:23" s="93" customFormat="1" ht="35.25" customHeight="1" x14ac:dyDescent="0.4">
      <c r="B102" s="78">
        <f t="shared" si="1"/>
        <v>93</v>
      </c>
      <c r="C102" s="79" t="s">
        <v>299</v>
      </c>
      <c r="D102" s="80" t="s">
        <v>140</v>
      </c>
      <c r="E102" s="81" t="s">
        <v>211</v>
      </c>
      <c r="F102" s="82" t="s">
        <v>295</v>
      </c>
      <c r="G102" s="78">
        <v>1</v>
      </c>
      <c r="H102" s="66">
        <v>6</v>
      </c>
      <c r="I102" s="83">
        <v>694000</v>
      </c>
      <c r="J102" s="84"/>
      <c r="K102" s="69" t="s">
        <v>135</v>
      </c>
      <c r="L102" s="61" t="s">
        <v>136</v>
      </c>
      <c r="M102" s="79" t="s">
        <v>300</v>
      </c>
      <c r="N102" s="86"/>
      <c r="O102" s="87">
        <v>6</v>
      </c>
      <c r="P102" s="88" t="s">
        <v>301</v>
      </c>
      <c r="Q102" s="89" t="s">
        <v>156</v>
      </c>
      <c r="R102" s="90" t="s">
        <v>301</v>
      </c>
      <c r="S102" s="90">
        <v>6</v>
      </c>
      <c r="T102" s="88" t="s">
        <v>157</v>
      </c>
      <c r="U102" s="146"/>
      <c r="V102" s="80">
        <v>1</v>
      </c>
      <c r="W102" s="92"/>
    </row>
    <row r="103" spans="2:23" s="93" customFormat="1" ht="35.25" customHeight="1" x14ac:dyDescent="0.4">
      <c r="B103" s="94">
        <f t="shared" si="1"/>
        <v>94</v>
      </c>
      <c r="C103" s="62" t="s">
        <v>302</v>
      </c>
      <c r="D103" s="95" t="s">
        <v>140</v>
      </c>
      <c r="E103" s="96" t="s">
        <v>211</v>
      </c>
      <c r="F103" s="97" t="s">
        <v>295</v>
      </c>
      <c r="G103" s="94">
        <v>1</v>
      </c>
      <c r="H103" s="66">
        <v>7</v>
      </c>
      <c r="I103" s="98" t="s">
        <v>160</v>
      </c>
      <c r="J103" s="99"/>
      <c r="K103" s="69" t="s">
        <v>135</v>
      </c>
      <c r="L103" s="61" t="s">
        <v>136</v>
      </c>
      <c r="M103" s="62" t="s">
        <v>161</v>
      </c>
      <c r="N103" s="101"/>
      <c r="O103" s="102">
        <v>3</v>
      </c>
      <c r="P103" s="103" t="s">
        <v>301</v>
      </c>
      <c r="Q103" s="104" t="s">
        <v>156</v>
      </c>
      <c r="R103" s="105" t="s">
        <v>301</v>
      </c>
      <c r="S103" s="105">
        <v>3</v>
      </c>
      <c r="T103" s="103" t="s">
        <v>162</v>
      </c>
      <c r="U103" s="108"/>
      <c r="V103" s="95">
        <v>1</v>
      </c>
      <c r="W103" s="107"/>
    </row>
    <row r="104" spans="2:23" s="93" customFormat="1" ht="57" x14ac:dyDescent="0.4">
      <c r="B104" s="94">
        <f t="shared" si="1"/>
        <v>95</v>
      </c>
      <c r="C104" s="62" t="s">
        <v>303</v>
      </c>
      <c r="D104" s="95" t="s">
        <v>235</v>
      </c>
      <c r="E104" s="96" t="s">
        <v>211</v>
      </c>
      <c r="F104" s="97" t="s">
        <v>295</v>
      </c>
      <c r="G104" s="94">
        <v>1</v>
      </c>
      <c r="H104" s="66">
        <v>8</v>
      </c>
      <c r="I104" s="98">
        <f ca="1">INDIRECT("補記シート!D34")</f>
        <v>0</v>
      </c>
      <c r="J104" s="99"/>
      <c r="K104" s="100" t="s">
        <v>166</v>
      </c>
      <c r="L104" s="61" t="s">
        <v>136</v>
      </c>
      <c r="M104" s="70" t="s">
        <v>167</v>
      </c>
      <c r="N104" s="101"/>
      <c r="O104" s="102">
        <v>7</v>
      </c>
      <c r="P104" s="103" t="s">
        <v>301</v>
      </c>
      <c r="Q104" s="104" t="s">
        <v>156</v>
      </c>
      <c r="R104" s="105" t="s">
        <v>301</v>
      </c>
      <c r="S104" s="105">
        <v>7</v>
      </c>
      <c r="T104" s="103" t="s">
        <v>168</v>
      </c>
      <c r="U104" s="109"/>
      <c r="V104" s="80">
        <v>1</v>
      </c>
      <c r="W104" s="107"/>
    </row>
    <row r="105" spans="2:23" s="93" customFormat="1" ht="37.5" x14ac:dyDescent="0.4">
      <c r="B105" s="94">
        <f t="shared" si="1"/>
        <v>96</v>
      </c>
      <c r="C105" s="62" t="s">
        <v>304</v>
      </c>
      <c r="D105" s="95" t="s">
        <v>237</v>
      </c>
      <c r="E105" s="96" t="s">
        <v>211</v>
      </c>
      <c r="F105" s="97" t="s">
        <v>295</v>
      </c>
      <c r="G105" s="94">
        <v>1</v>
      </c>
      <c r="H105" s="66">
        <v>9</v>
      </c>
      <c r="I105" s="98">
        <f ca="1">INDIRECT("補記シート!D35")</f>
        <v>0</v>
      </c>
      <c r="J105" s="99"/>
      <c r="K105" s="100" t="s">
        <v>166</v>
      </c>
      <c r="L105" s="108" t="s">
        <v>171</v>
      </c>
      <c r="M105" s="101" t="s">
        <v>171</v>
      </c>
      <c r="N105" s="101"/>
      <c r="O105" s="102">
        <v>8</v>
      </c>
      <c r="P105" s="103" t="s">
        <v>301</v>
      </c>
      <c r="Q105" s="104" t="s">
        <v>156</v>
      </c>
      <c r="R105" s="105" t="s">
        <v>301</v>
      </c>
      <c r="S105" s="105">
        <v>8</v>
      </c>
      <c r="T105" s="103" t="s">
        <v>157</v>
      </c>
      <c r="U105" s="108"/>
      <c r="V105" s="95">
        <v>1</v>
      </c>
      <c r="W105" s="107"/>
    </row>
    <row r="106" spans="2:23" s="93" customFormat="1" ht="56.25" x14ac:dyDescent="0.4">
      <c r="B106" s="94">
        <f t="shared" si="1"/>
        <v>97</v>
      </c>
      <c r="C106" s="62" t="s">
        <v>305</v>
      </c>
      <c r="D106" s="95" t="s">
        <v>235</v>
      </c>
      <c r="E106" s="96" t="s">
        <v>211</v>
      </c>
      <c r="F106" s="97" t="s">
        <v>295</v>
      </c>
      <c r="G106" s="94">
        <v>1</v>
      </c>
      <c r="H106" s="66">
        <v>10</v>
      </c>
      <c r="I106" s="98" t="str">
        <f ca="1">IF(AND(INDIRECT("'参加形態別事項届出書（投資信託振替制度）'!M24")="新規",INDIRECT("'参加形態別事項届出書（投資信託振替制度）'!V26")="○"),1,IF(AND(INDIRECT("'参加形態別事項届出書（投資信託振替制度）'!M24")="変更",INDIRECT("'参加形態別事項届出書（投資信託振替制度）'!V26")="○"),2,""))</f>
        <v/>
      </c>
      <c r="J106" s="99"/>
      <c r="K106" s="100" t="s">
        <v>173</v>
      </c>
      <c r="L106" s="108" t="s">
        <v>174</v>
      </c>
      <c r="M106" s="101" t="s">
        <v>434</v>
      </c>
      <c r="N106" s="101"/>
      <c r="O106" s="102">
        <v>1</v>
      </c>
      <c r="P106" s="103" t="s">
        <v>301</v>
      </c>
      <c r="Q106" s="104" t="s">
        <v>156</v>
      </c>
      <c r="R106" s="105" t="s">
        <v>301</v>
      </c>
      <c r="S106" s="105">
        <v>1</v>
      </c>
      <c r="T106" s="103" t="s">
        <v>157</v>
      </c>
      <c r="U106" s="109"/>
      <c r="V106" s="80">
        <v>1</v>
      </c>
      <c r="W106" s="107"/>
    </row>
    <row r="107" spans="2:23" s="93" customFormat="1" ht="24" customHeight="1" x14ac:dyDescent="0.4">
      <c r="B107" s="94">
        <f t="shared" si="1"/>
        <v>98</v>
      </c>
      <c r="C107" s="62" t="s">
        <v>306</v>
      </c>
      <c r="D107" s="95" t="s">
        <v>140</v>
      </c>
      <c r="E107" s="96" t="s">
        <v>307</v>
      </c>
      <c r="F107" s="97" t="s">
        <v>295</v>
      </c>
      <c r="G107" s="94">
        <v>1</v>
      </c>
      <c r="H107" s="66">
        <v>11</v>
      </c>
      <c r="I107" s="98"/>
      <c r="J107" s="99"/>
      <c r="K107" s="100" t="s">
        <v>135</v>
      </c>
      <c r="L107" s="147" t="s">
        <v>136</v>
      </c>
      <c r="M107" s="62" t="s">
        <v>178</v>
      </c>
      <c r="N107" s="101"/>
      <c r="O107" s="102">
        <v>1</v>
      </c>
      <c r="P107" s="103" t="s">
        <v>301</v>
      </c>
      <c r="Q107" s="104" t="s">
        <v>179</v>
      </c>
      <c r="R107" s="105" t="s">
        <v>301</v>
      </c>
      <c r="S107" s="105">
        <v>1</v>
      </c>
      <c r="T107" s="103" t="s">
        <v>180</v>
      </c>
      <c r="U107" s="108"/>
      <c r="V107" s="95">
        <v>1</v>
      </c>
      <c r="W107" s="107"/>
    </row>
    <row r="108" spans="2:23" s="93" customFormat="1" ht="69.75" customHeight="1" x14ac:dyDescent="0.4">
      <c r="B108" s="94">
        <f t="shared" si="1"/>
        <v>99</v>
      </c>
      <c r="C108" s="62" t="s">
        <v>308</v>
      </c>
      <c r="D108" s="95" t="s">
        <v>200</v>
      </c>
      <c r="E108" s="96" t="s">
        <v>246</v>
      </c>
      <c r="F108" s="97" t="s">
        <v>295</v>
      </c>
      <c r="G108" s="94">
        <v>1</v>
      </c>
      <c r="H108" s="66">
        <v>12</v>
      </c>
      <c r="I108" s="98" t="str">
        <f ca="1">IF(I106=1,I105,"")</f>
        <v/>
      </c>
      <c r="J108" s="99"/>
      <c r="K108" s="100" t="s">
        <v>173</v>
      </c>
      <c r="L108" s="108" t="s">
        <v>278</v>
      </c>
      <c r="M108" s="101" t="s">
        <v>183</v>
      </c>
      <c r="N108" s="101"/>
      <c r="O108" s="102">
        <v>8</v>
      </c>
      <c r="P108" s="103" t="s">
        <v>301</v>
      </c>
      <c r="Q108" s="104" t="s">
        <v>184</v>
      </c>
      <c r="R108" s="105" t="s">
        <v>301</v>
      </c>
      <c r="S108" s="105">
        <v>8</v>
      </c>
      <c r="T108" s="103" t="s">
        <v>157</v>
      </c>
      <c r="U108" s="109"/>
      <c r="V108" s="80">
        <v>1</v>
      </c>
      <c r="W108" s="107"/>
    </row>
    <row r="109" spans="2:23" s="93" customFormat="1" ht="24" customHeight="1" x14ac:dyDescent="0.4">
      <c r="B109" s="94">
        <f t="shared" si="1"/>
        <v>100</v>
      </c>
      <c r="C109" s="62" t="s">
        <v>309</v>
      </c>
      <c r="D109" s="95" t="s">
        <v>140</v>
      </c>
      <c r="E109" s="96" t="s">
        <v>240</v>
      </c>
      <c r="F109" s="97" t="s">
        <v>295</v>
      </c>
      <c r="G109" s="94">
        <v>1</v>
      </c>
      <c r="H109" s="66">
        <v>13</v>
      </c>
      <c r="I109" s="98"/>
      <c r="J109" s="99"/>
      <c r="K109" s="100" t="s">
        <v>135</v>
      </c>
      <c r="L109" s="94" t="s">
        <v>136</v>
      </c>
      <c r="M109" s="62" t="s">
        <v>178</v>
      </c>
      <c r="N109" s="101"/>
      <c r="O109" s="102">
        <v>1</v>
      </c>
      <c r="P109" s="103" t="s">
        <v>301</v>
      </c>
      <c r="Q109" s="104" t="s">
        <v>179</v>
      </c>
      <c r="R109" s="105" t="s">
        <v>301</v>
      </c>
      <c r="S109" s="105">
        <v>1</v>
      </c>
      <c r="T109" s="103" t="s">
        <v>180</v>
      </c>
      <c r="U109" s="108"/>
      <c r="V109" s="95">
        <v>1</v>
      </c>
      <c r="W109" s="107"/>
    </row>
    <row r="110" spans="2:23" s="93" customFormat="1" ht="75" x14ac:dyDescent="0.4">
      <c r="B110" s="94">
        <f t="shared" si="1"/>
        <v>101</v>
      </c>
      <c r="C110" s="62" t="s">
        <v>310</v>
      </c>
      <c r="D110" s="95" t="s">
        <v>188</v>
      </c>
      <c r="E110" s="96" t="s">
        <v>246</v>
      </c>
      <c r="F110" s="97" t="s">
        <v>295</v>
      </c>
      <c r="G110" s="94">
        <v>1</v>
      </c>
      <c r="H110" s="66">
        <v>14</v>
      </c>
      <c r="I110" s="98">
        <v>29991231</v>
      </c>
      <c r="J110" s="99"/>
      <c r="K110" s="100" t="s">
        <v>135</v>
      </c>
      <c r="L110" s="94" t="s">
        <v>136</v>
      </c>
      <c r="M110" s="62" t="s">
        <v>190</v>
      </c>
      <c r="N110" s="101" t="s">
        <v>191</v>
      </c>
      <c r="O110" s="102">
        <v>8</v>
      </c>
      <c r="P110" s="103" t="s">
        <v>301</v>
      </c>
      <c r="Q110" s="104" t="s">
        <v>179</v>
      </c>
      <c r="R110" s="105" t="s">
        <v>301</v>
      </c>
      <c r="S110" s="105">
        <v>8</v>
      </c>
      <c r="T110" s="103" t="s">
        <v>157</v>
      </c>
      <c r="U110" s="109"/>
      <c r="V110" s="80">
        <v>1</v>
      </c>
      <c r="W110" s="107"/>
    </row>
    <row r="111" spans="2:23" s="93" customFormat="1" ht="24" customHeight="1" x14ac:dyDescent="0.4">
      <c r="B111" s="94">
        <f t="shared" si="1"/>
        <v>102</v>
      </c>
      <c r="C111" s="62" t="s">
        <v>311</v>
      </c>
      <c r="D111" s="95" t="s">
        <v>140</v>
      </c>
      <c r="E111" s="96" t="s">
        <v>240</v>
      </c>
      <c r="F111" s="97" t="s">
        <v>295</v>
      </c>
      <c r="G111" s="94">
        <v>1</v>
      </c>
      <c r="H111" s="66">
        <v>15</v>
      </c>
      <c r="I111" s="98"/>
      <c r="J111" s="99"/>
      <c r="K111" s="100" t="s">
        <v>135</v>
      </c>
      <c r="L111" s="147" t="s">
        <v>136</v>
      </c>
      <c r="M111" s="62" t="s">
        <v>178</v>
      </c>
      <c r="N111" s="101"/>
      <c r="O111" s="102">
        <v>1</v>
      </c>
      <c r="P111" s="103" t="s">
        <v>301</v>
      </c>
      <c r="Q111" s="104" t="s">
        <v>179</v>
      </c>
      <c r="R111" s="105" t="s">
        <v>301</v>
      </c>
      <c r="S111" s="105">
        <v>1</v>
      </c>
      <c r="T111" s="103" t="s">
        <v>180</v>
      </c>
      <c r="U111" s="108"/>
      <c r="V111" s="148">
        <v>1</v>
      </c>
      <c r="W111" s="107"/>
    </row>
    <row r="112" spans="2:23" s="93" customFormat="1" ht="79.5" customHeight="1" x14ac:dyDescent="0.4">
      <c r="B112" s="94">
        <f t="shared" si="1"/>
        <v>103</v>
      </c>
      <c r="C112" s="62" t="s">
        <v>312</v>
      </c>
      <c r="D112" s="95" t="s">
        <v>188</v>
      </c>
      <c r="E112" s="96" t="s">
        <v>246</v>
      </c>
      <c r="F112" s="97" t="s">
        <v>295</v>
      </c>
      <c r="G112" s="94">
        <v>1</v>
      </c>
      <c r="H112" s="66">
        <v>16</v>
      </c>
      <c r="I112" s="98" t="str">
        <f ca="1">IF(INDIRECT("補記シート!D36")="","",INDIRECT("補記シート!D36"))</f>
        <v/>
      </c>
      <c r="J112" s="99"/>
      <c r="K112" s="100" t="s">
        <v>166</v>
      </c>
      <c r="L112" s="147" t="s">
        <v>136</v>
      </c>
      <c r="M112" s="101" t="s">
        <v>195</v>
      </c>
      <c r="N112" s="101" t="s">
        <v>196</v>
      </c>
      <c r="O112" s="102">
        <v>7</v>
      </c>
      <c r="P112" s="103" t="s">
        <v>301</v>
      </c>
      <c r="Q112" s="104" t="s">
        <v>179</v>
      </c>
      <c r="R112" s="105" t="s">
        <v>301</v>
      </c>
      <c r="S112" s="105">
        <v>7</v>
      </c>
      <c r="T112" s="103" t="s">
        <v>168</v>
      </c>
      <c r="U112" s="109"/>
      <c r="V112" s="80">
        <v>1</v>
      </c>
      <c r="W112" s="107"/>
    </row>
    <row r="113" spans="2:23" s="93" customFormat="1" ht="24" customHeight="1" x14ac:dyDescent="0.4">
      <c r="B113" s="94">
        <f t="shared" si="1"/>
        <v>104</v>
      </c>
      <c r="C113" s="62" t="s">
        <v>313</v>
      </c>
      <c r="D113" s="95" t="s">
        <v>140</v>
      </c>
      <c r="E113" s="96" t="s">
        <v>240</v>
      </c>
      <c r="F113" s="97" t="s">
        <v>295</v>
      </c>
      <c r="G113" s="94">
        <v>1</v>
      </c>
      <c r="H113" s="66">
        <v>17</v>
      </c>
      <c r="I113" s="98"/>
      <c r="J113" s="99"/>
      <c r="K113" s="100" t="s">
        <v>135</v>
      </c>
      <c r="L113" s="94" t="s">
        <v>136</v>
      </c>
      <c r="M113" s="62" t="s">
        <v>178</v>
      </c>
      <c r="N113" s="101"/>
      <c r="O113" s="102">
        <v>1</v>
      </c>
      <c r="P113" s="103" t="s">
        <v>301</v>
      </c>
      <c r="Q113" s="104" t="s">
        <v>179</v>
      </c>
      <c r="R113" s="105" t="s">
        <v>301</v>
      </c>
      <c r="S113" s="105">
        <v>1</v>
      </c>
      <c r="T113" s="103" t="s">
        <v>180</v>
      </c>
      <c r="U113" s="108"/>
      <c r="V113" s="95">
        <v>1</v>
      </c>
      <c r="W113" s="107"/>
    </row>
    <row r="114" spans="2:23" s="93" customFormat="1" ht="37.5" x14ac:dyDescent="0.4">
      <c r="B114" s="94">
        <f t="shared" si="1"/>
        <v>105</v>
      </c>
      <c r="C114" s="62" t="s">
        <v>314</v>
      </c>
      <c r="D114" s="95" t="s">
        <v>20</v>
      </c>
      <c r="E114" s="96" t="s">
        <v>246</v>
      </c>
      <c r="F114" s="97" t="s">
        <v>295</v>
      </c>
      <c r="G114" s="94">
        <v>1</v>
      </c>
      <c r="H114" s="66">
        <v>18</v>
      </c>
      <c r="I114" s="98" t="str">
        <f ca="1">IF(INDIRECT("'参加形態別事項届出書（投資信託振替制度）'!M78")="","",INDIRECT("'参加形態別事項届出書（投資信託振替制度）'!M78"))</f>
        <v/>
      </c>
      <c r="J114" s="99"/>
      <c r="K114" s="100" t="s">
        <v>173</v>
      </c>
      <c r="L114" s="101" t="s">
        <v>315</v>
      </c>
      <c r="M114" s="101" t="s">
        <v>315</v>
      </c>
      <c r="N114" s="101"/>
      <c r="O114" s="102">
        <v>2</v>
      </c>
      <c r="P114" s="103" t="s">
        <v>301</v>
      </c>
      <c r="Q114" s="104" t="s">
        <v>184</v>
      </c>
      <c r="R114" s="105" t="s">
        <v>301</v>
      </c>
      <c r="S114" s="105" t="s">
        <v>316</v>
      </c>
      <c r="T114" s="103" t="s">
        <v>162</v>
      </c>
      <c r="U114" s="108"/>
      <c r="V114" s="80">
        <v>1</v>
      </c>
      <c r="W114" s="107"/>
    </row>
    <row r="115" spans="2:23" s="93" customFormat="1" ht="24" customHeight="1" x14ac:dyDescent="0.4">
      <c r="B115" s="94">
        <f t="shared" si="1"/>
        <v>106</v>
      </c>
      <c r="C115" s="62" t="s">
        <v>317</v>
      </c>
      <c r="D115" s="95" t="s">
        <v>140</v>
      </c>
      <c r="E115" s="96" t="s">
        <v>240</v>
      </c>
      <c r="F115" s="97" t="s">
        <v>295</v>
      </c>
      <c r="G115" s="94">
        <v>1</v>
      </c>
      <c r="H115" s="66">
        <v>19</v>
      </c>
      <c r="I115" s="98"/>
      <c r="J115" s="99"/>
      <c r="K115" s="100" t="s">
        <v>135</v>
      </c>
      <c r="L115" s="94" t="s">
        <v>136</v>
      </c>
      <c r="M115" s="62" t="s">
        <v>178</v>
      </c>
      <c r="N115" s="101"/>
      <c r="O115" s="102">
        <v>1</v>
      </c>
      <c r="P115" s="103" t="s">
        <v>301</v>
      </c>
      <c r="Q115" s="104" t="s">
        <v>179</v>
      </c>
      <c r="R115" s="105" t="s">
        <v>301</v>
      </c>
      <c r="S115" s="105">
        <v>1</v>
      </c>
      <c r="T115" s="103" t="s">
        <v>180</v>
      </c>
      <c r="U115" s="109"/>
      <c r="V115" s="80">
        <v>1</v>
      </c>
      <c r="W115" s="107"/>
    </row>
    <row r="116" spans="2:23" s="93" customFormat="1" ht="56.25" x14ac:dyDescent="0.4">
      <c r="B116" s="94">
        <f t="shared" si="1"/>
        <v>107</v>
      </c>
      <c r="C116" s="62" t="s">
        <v>318</v>
      </c>
      <c r="D116" s="95" t="s">
        <v>20</v>
      </c>
      <c r="E116" s="96" t="s">
        <v>246</v>
      </c>
      <c r="F116" s="97" t="s">
        <v>295</v>
      </c>
      <c r="G116" s="94">
        <v>1</v>
      </c>
      <c r="H116" s="66">
        <v>20</v>
      </c>
      <c r="I116" s="98" t="str">
        <f ca="1">IF(INDIRECT("補記シート!D37")="","",INDIRECT("補記シート!D37"))</f>
        <v/>
      </c>
      <c r="J116" s="99"/>
      <c r="K116" s="100" t="s">
        <v>166</v>
      </c>
      <c r="L116" s="94" t="s">
        <v>136</v>
      </c>
      <c r="M116" s="101" t="s">
        <v>319</v>
      </c>
      <c r="N116" s="110" t="s">
        <v>320</v>
      </c>
      <c r="O116" s="102">
        <v>1</v>
      </c>
      <c r="P116" s="103" t="s">
        <v>301</v>
      </c>
      <c r="Q116" s="104" t="s">
        <v>184</v>
      </c>
      <c r="R116" s="105" t="s">
        <v>301</v>
      </c>
      <c r="S116" s="105">
        <v>1</v>
      </c>
      <c r="T116" s="103" t="s">
        <v>157</v>
      </c>
      <c r="U116" s="108"/>
      <c r="V116" s="95">
        <v>1</v>
      </c>
      <c r="W116" s="107"/>
    </row>
    <row r="117" spans="2:23" s="93" customFormat="1" ht="24" customHeight="1" x14ac:dyDescent="0.4">
      <c r="B117" s="94">
        <f t="shared" si="1"/>
        <v>108</v>
      </c>
      <c r="C117" s="62" t="s">
        <v>321</v>
      </c>
      <c r="D117" s="95" t="s">
        <v>140</v>
      </c>
      <c r="E117" s="96" t="s">
        <v>240</v>
      </c>
      <c r="F117" s="97" t="s">
        <v>295</v>
      </c>
      <c r="G117" s="94">
        <v>1</v>
      </c>
      <c r="H117" s="66">
        <v>21</v>
      </c>
      <c r="I117" s="98"/>
      <c r="J117" s="99"/>
      <c r="K117" s="100" t="s">
        <v>135</v>
      </c>
      <c r="L117" s="94" t="s">
        <v>136</v>
      </c>
      <c r="M117" s="62" t="s">
        <v>178</v>
      </c>
      <c r="N117" s="101"/>
      <c r="O117" s="102">
        <v>1</v>
      </c>
      <c r="P117" s="103" t="s">
        <v>301</v>
      </c>
      <c r="Q117" s="104" t="s">
        <v>179</v>
      </c>
      <c r="R117" s="105" t="s">
        <v>301</v>
      </c>
      <c r="S117" s="105">
        <v>1</v>
      </c>
      <c r="T117" s="103" t="s">
        <v>180</v>
      </c>
      <c r="U117" s="109"/>
      <c r="V117" s="80">
        <v>1</v>
      </c>
      <c r="W117" s="107"/>
    </row>
    <row r="118" spans="2:23" s="93" customFormat="1" ht="56.25" x14ac:dyDescent="0.4">
      <c r="B118" s="94">
        <f t="shared" si="1"/>
        <v>109</v>
      </c>
      <c r="C118" s="62" t="s">
        <v>280</v>
      </c>
      <c r="D118" s="95" t="s">
        <v>20</v>
      </c>
      <c r="E118" s="96" t="s">
        <v>246</v>
      </c>
      <c r="F118" s="97" t="s">
        <v>295</v>
      </c>
      <c r="G118" s="94">
        <v>1</v>
      </c>
      <c r="H118" s="66">
        <v>22</v>
      </c>
      <c r="I118" s="98" t="str">
        <f ca="1">IF(AND(I106=1,INDIRECT("補記シート!H183")=""),0,IF(INDIRECT("補記シート!H183")="","",INDIRECT("補記シート!H183")))</f>
        <v/>
      </c>
      <c r="J118" s="99"/>
      <c r="K118" s="100" t="s">
        <v>166</v>
      </c>
      <c r="L118" s="94" t="s">
        <v>136</v>
      </c>
      <c r="M118" s="101" t="s">
        <v>322</v>
      </c>
      <c r="N118" s="101" t="s">
        <v>323</v>
      </c>
      <c r="O118" s="102">
        <v>1</v>
      </c>
      <c r="P118" s="103" t="s">
        <v>301</v>
      </c>
      <c r="Q118" s="104" t="s">
        <v>184</v>
      </c>
      <c r="R118" s="105" t="s">
        <v>301</v>
      </c>
      <c r="S118" s="105">
        <v>1</v>
      </c>
      <c r="T118" s="103" t="s">
        <v>157</v>
      </c>
      <c r="U118" s="108"/>
      <c r="V118" s="95">
        <v>1</v>
      </c>
      <c r="W118" s="107"/>
    </row>
    <row r="119" spans="2:23" s="93" customFormat="1" ht="27" customHeight="1" x14ac:dyDescent="0.4">
      <c r="B119" s="94">
        <f t="shared" si="1"/>
        <v>110</v>
      </c>
      <c r="C119" s="62" t="s">
        <v>324</v>
      </c>
      <c r="D119" s="95" t="s">
        <v>140</v>
      </c>
      <c r="E119" s="96" t="s">
        <v>240</v>
      </c>
      <c r="F119" s="97" t="s">
        <v>295</v>
      </c>
      <c r="G119" s="94">
        <v>1</v>
      </c>
      <c r="H119" s="66">
        <v>23</v>
      </c>
      <c r="I119" s="98"/>
      <c r="J119" s="99"/>
      <c r="K119" s="100" t="s">
        <v>135</v>
      </c>
      <c r="L119" s="94" t="s">
        <v>136</v>
      </c>
      <c r="M119" s="62" t="s">
        <v>178</v>
      </c>
      <c r="N119" s="101"/>
      <c r="O119" s="102">
        <v>1</v>
      </c>
      <c r="P119" s="103" t="s">
        <v>301</v>
      </c>
      <c r="Q119" s="104" t="s">
        <v>179</v>
      </c>
      <c r="R119" s="105" t="s">
        <v>301</v>
      </c>
      <c r="S119" s="105">
        <v>1</v>
      </c>
      <c r="T119" s="103" t="s">
        <v>180</v>
      </c>
      <c r="U119" s="109"/>
      <c r="V119" s="80">
        <v>1</v>
      </c>
      <c r="W119" s="107"/>
    </row>
    <row r="120" spans="2:23" s="93" customFormat="1" ht="56.25" x14ac:dyDescent="0.4">
      <c r="B120" s="94">
        <f t="shared" si="1"/>
        <v>111</v>
      </c>
      <c r="C120" s="62" t="s">
        <v>325</v>
      </c>
      <c r="D120" s="95" t="s">
        <v>20</v>
      </c>
      <c r="E120" s="96" t="s">
        <v>246</v>
      </c>
      <c r="F120" s="97" t="s">
        <v>295</v>
      </c>
      <c r="G120" s="94">
        <v>1</v>
      </c>
      <c r="H120" s="66">
        <v>24</v>
      </c>
      <c r="I120" s="98" t="str">
        <f ca="1">IF(INDIRECT("補記シート!H184")="","",INDIRECT("補記シート!H184"))</f>
        <v/>
      </c>
      <c r="J120" s="99"/>
      <c r="K120" s="100" t="s">
        <v>166</v>
      </c>
      <c r="L120" s="94" t="s">
        <v>136</v>
      </c>
      <c r="M120" s="101" t="s">
        <v>319</v>
      </c>
      <c r="N120" s="101" t="s">
        <v>203</v>
      </c>
      <c r="O120" s="102">
        <v>1</v>
      </c>
      <c r="P120" s="103" t="s">
        <v>301</v>
      </c>
      <c r="Q120" s="104" t="s">
        <v>179</v>
      </c>
      <c r="R120" s="105" t="s">
        <v>301</v>
      </c>
      <c r="S120" s="105">
        <v>1</v>
      </c>
      <c r="T120" s="103" t="s">
        <v>157</v>
      </c>
      <c r="U120" s="108"/>
      <c r="V120" s="95">
        <v>1</v>
      </c>
      <c r="W120" s="107"/>
    </row>
    <row r="121" spans="2:23" s="93" customFormat="1" ht="27" customHeight="1" x14ac:dyDescent="0.4">
      <c r="B121" s="94">
        <f t="shared" si="1"/>
        <v>112</v>
      </c>
      <c r="C121" s="62" t="s">
        <v>326</v>
      </c>
      <c r="D121" s="95" t="s">
        <v>140</v>
      </c>
      <c r="E121" s="96" t="s">
        <v>240</v>
      </c>
      <c r="F121" s="97" t="s">
        <v>295</v>
      </c>
      <c r="G121" s="94">
        <v>1</v>
      </c>
      <c r="H121" s="66">
        <v>25</v>
      </c>
      <c r="I121" s="98"/>
      <c r="J121" s="99"/>
      <c r="K121" s="100" t="s">
        <v>135</v>
      </c>
      <c r="L121" s="94" t="s">
        <v>136</v>
      </c>
      <c r="M121" s="62" t="s">
        <v>178</v>
      </c>
      <c r="N121" s="101"/>
      <c r="O121" s="102">
        <v>1</v>
      </c>
      <c r="P121" s="103" t="s">
        <v>301</v>
      </c>
      <c r="Q121" s="104" t="s">
        <v>179</v>
      </c>
      <c r="R121" s="105" t="s">
        <v>301</v>
      </c>
      <c r="S121" s="105">
        <v>1</v>
      </c>
      <c r="T121" s="103" t="s">
        <v>180</v>
      </c>
      <c r="U121" s="109"/>
      <c r="V121" s="80">
        <v>1</v>
      </c>
      <c r="W121" s="107"/>
    </row>
    <row r="122" spans="2:23" s="93" customFormat="1" ht="57" x14ac:dyDescent="0.4">
      <c r="B122" s="94">
        <f t="shared" si="1"/>
        <v>113</v>
      </c>
      <c r="C122" s="62" t="s">
        <v>327</v>
      </c>
      <c r="D122" s="95" t="s">
        <v>20</v>
      </c>
      <c r="E122" s="96" t="s">
        <v>246</v>
      </c>
      <c r="F122" s="97" t="s">
        <v>295</v>
      </c>
      <c r="G122" s="94">
        <v>1</v>
      </c>
      <c r="H122" s="66">
        <v>26</v>
      </c>
      <c r="I122" s="98" t="str">
        <f ca="1">IF(INDIRECT("補記シート!H185")="","",INDIRECT("補記シート!H185"))</f>
        <v/>
      </c>
      <c r="J122" s="99"/>
      <c r="K122" s="100" t="s">
        <v>166</v>
      </c>
      <c r="L122" s="94" t="s">
        <v>136</v>
      </c>
      <c r="M122" s="70" t="s">
        <v>202</v>
      </c>
      <c r="N122" s="101" t="s">
        <v>203</v>
      </c>
      <c r="O122" s="102">
        <v>7</v>
      </c>
      <c r="P122" s="103" t="s">
        <v>301</v>
      </c>
      <c r="Q122" s="104" t="s">
        <v>179</v>
      </c>
      <c r="R122" s="105" t="s">
        <v>301</v>
      </c>
      <c r="S122" s="105">
        <v>7</v>
      </c>
      <c r="T122" s="103" t="s">
        <v>168</v>
      </c>
      <c r="U122" s="108"/>
      <c r="V122" s="95">
        <v>1</v>
      </c>
      <c r="W122" s="107"/>
    </row>
    <row r="123" spans="2:23" s="93" customFormat="1" ht="27" customHeight="1" x14ac:dyDescent="0.4">
      <c r="B123" s="94">
        <f t="shared" si="1"/>
        <v>114</v>
      </c>
      <c r="C123" s="62" t="s">
        <v>328</v>
      </c>
      <c r="D123" s="95" t="s">
        <v>140</v>
      </c>
      <c r="E123" s="96" t="s">
        <v>240</v>
      </c>
      <c r="F123" s="97" t="s">
        <v>295</v>
      </c>
      <c r="G123" s="94">
        <v>1</v>
      </c>
      <c r="H123" s="66">
        <v>27</v>
      </c>
      <c r="I123" s="98"/>
      <c r="J123" s="99"/>
      <c r="K123" s="100" t="s">
        <v>135</v>
      </c>
      <c r="L123" s="94" t="s">
        <v>136</v>
      </c>
      <c r="M123" s="62" t="s">
        <v>178</v>
      </c>
      <c r="N123" s="101"/>
      <c r="O123" s="102">
        <v>1</v>
      </c>
      <c r="P123" s="103" t="s">
        <v>301</v>
      </c>
      <c r="Q123" s="104" t="s">
        <v>179</v>
      </c>
      <c r="R123" s="105" t="s">
        <v>301</v>
      </c>
      <c r="S123" s="105">
        <v>1</v>
      </c>
      <c r="T123" s="103" t="s">
        <v>180</v>
      </c>
      <c r="U123" s="109"/>
      <c r="V123" s="80">
        <v>1</v>
      </c>
      <c r="W123" s="107"/>
    </row>
    <row r="124" spans="2:23" s="93" customFormat="1" ht="57" x14ac:dyDescent="0.4">
      <c r="B124" s="94">
        <f t="shared" si="1"/>
        <v>115</v>
      </c>
      <c r="C124" s="62" t="s">
        <v>283</v>
      </c>
      <c r="D124" s="95" t="s">
        <v>20</v>
      </c>
      <c r="E124" s="96" t="s">
        <v>246</v>
      </c>
      <c r="F124" s="97" t="s">
        <v>295</v>
      </c>
      <c r="G124" s="94">
        <v>1</v>
      </c>
      <c r="H124" s="66">
        <v>28</v>
      </c>
      <c r="I124" s="98" t="str">
        <f ca="1">IF(INDIRECT("補記シート!H186")="","",INDIRECT("補記シート!H186"))</f>
        <v/>
      </c>
      <c r="J124" s="99"/>
      <c r="K124" s="100" t="s">
        <v>166</v>
      </c>
      <c r="L124" s="94" t="s">
        <v>136</v>
      </c>
      <c r="M124" s="70" t="s">
        <v>167</v>
      </c>
      <c r="N124" s="101" t="s">
        <v>203</v>
      </c>
      <c r="O124" s="102">
        <v>7</v>
      </c>
      <c r="P124" s="103" t="s">
        <v>301</v>
      </c>
      <c r="Q124" s="104" t="s">
        <v>179</v>
      </c>
      <c r="R124" s="105" t="s">
        <v>301</v>
      </c>
      <c r="S124" s="105">
        <v>7</v>
      </c>
      <c r="T124" s="103" t="s">
        <v>168</v>
      </c>
      <c r="U124" s="108"/>
      <c r="V124" s="95">
        <v>1</v>
      </c>
      <c r="W124" s="107"/>
    </row>
    <row r="125" spans="2:23" s="93" customFormat="1" ht="28.5" customHeight="1" x14ac:dyDescent="0.4">
      <c r="B125" s="94">
        <f t="shared" si="1"/>
        <v>116</v>
      </c>
      <c r="C125" s="62" t="s">
        <v>329</v>
      </c>
      <c r="D125" s="95" t="s">
        <v>140</v>
      </c>
      <c r="E125" s="96" t="s">
        <v>240</v>
      </c>
      <c r="F125" s="97" t="s">
        <v>295</v>
      </c>
      <c r="G125" s="94">
        <v>1</v>
      </c>
      <c r="H125" s="66">
        <v>29</v>
      </c>
      <c r="I125" s="98"/>
      <c r="J125" s="99"/>
      <c r="K125" s="100" t="s">
        <v>135</v>
      </c>
      <c r="L125" s="94" t="s">
        <v>136</v>
      </c>
      <c r="M125" s="62" t="s">
        <v>178</v>
      </c>
      <c r="N125" s="101"/>
      <c r="O125" s="102">
        <v>1</v>
      </c>
      <c r="P125" s="103" t="s">
        <v>301</v>
      </c>
      <c r="Q125" s="104" t="s">
        <v>179</v>
      </c>
      <c r="R125" s="105" t="s">
        <v>301</v>
      </c>
      <c r="S125" s="105">
        <v>1</v>
      </c>
      <c r="T125" s="103" t="s">
        <v>180</v>
      </c>
      <c r="U125" s="109"/>
      <c r="V125" s="80">
        <v>1</v>
      </c>
      <c r="W125" s="107"/>
    </row>
    <row r="126" spans="2:23" s="93" customFormat="1" ht="57" x14ac:dyDescent="0.4">
      <c r="B126" s="94">
        <f t="shared" si="1"/>
        <v>117</v>
      </c>
      <c r="C126" s="62" t="s">
        <v>285</v>
      </c>
      <c r="D126" s="95" t="s">
        <v>20</v>
      </c>
      <c r="E126" s="96" t="s">
        <v>246</v>
      </c>
      <c r="F126" s="97" t="s">
        <v>295</v>
      </c>
      <c r="G126" s="94">
        <v>1</v>
      </c>
      <c r="H126" s="66">
        <v>30</v>
      </c>
      <c r="I126" s="98" t="str">
        <f ca="1">IF(INDIRECT("補記シート!H187")="","",INDIRECT("補記シート!H187"))</f>
        <v/>
      </c>
      <c r="J126" s="99"/>
      <c r="K126" s="100" t="s">
        <v>166</v>
      </c>
      <c r="L126" s="94" t="s">
        <v>136</v>
      </c>
      <c r="M126" s="70" t="s">
        <v>167</v>
      </c>
      <c r="N126" s="101" t="s">
        <v>323</v>
      </c>
      <c r="O126" s="102">
        <v>7</v>
      </c>
      <c r="P126" s="103" t="s">
        <v>301</v>
      </c>
      <c r="Q126" s="104" t="s">
        <v>179</v>
      </c>
      <c r="R126" s="105" t="s">
        <v>301</v>
      </c>
      <c r="S126" s="105">
        <v>7</v>
      </c>
      <c r="T126" s="103" t="s">
        <v>168</v>
      </c>
      <c r="U126" s="108"/>
      <c r="V126" s="95">
        <v>1</v>
      </c>
      <c r="W126" s="107"/>
    </row>
    <row r="127" spans="2:23" s="93" customFormat="1" ht="47.25" customHeight="1" x14ac:dyDescent="0.4">
      <c r="B127" s="94">
        <f t="shared" si="1"/>
        <v>118</v>
      </c>
      <c r="C127" s="62" t="s">
        <v>330</v>
      </c>
      <c r="D127" s="95" t="s">
        <v>140</v>
      </c>
      <c r="E127" s="96" t="s">
        <v>258</v>
      </c>
      <c r="F127" s="97" t="s">
        <v>295</v>
      </c>
      <c r="G127" s="94">
        <v>1</v>
      </c>
      <c r="H127" s="66">
        <v>31</v>
      </c>
      <c r="I127" s="98"/>
      <c r="J127" s="99"/>
      <c r="K127" s="100" t="s">
        <v>135</v>
      </c>
      <c r="L127" s="94" t="s">
        <v>136</v>
      </c>
      <c r="M127" s="62" t="s">
        <v>178</v>
      </c>
      <c r="N127" s="101"/>
      <c r="O127" s="102" t="s">
        <v>263</v>
      </c>
      <c r="P127" s="103" t="s">
        <v>301</v>
      </c>
      <c r="Q127" s="104" t="s">
        <v>141</v>
      </c>
      <c r="R127" s="105" t="s">
        <v>140</v>
      </c>
      <c r="S127" s="105" t="s">
        <v>140</v>
      </c>
      <c r="T127" s="103" t="s">
        <v>140</v>
      </c>
      <c r="U127" s="108"/>
      <c r="V127" s="95">
        <v>1</v>
      </c>
      <c r="W127" s="107"/>
    </row>
    <row r="128" spans="2:23" s="93" customFormat="1" ht="54" customHeight="1" x14ac:dyDescent="0.4">
      <c r="B128" s="94">
        <f t="shared" si="1"/>
        <v>119</v>
      </c>
      <c r="C128" s="62" t="s">
        <v>267</v>
      </c>
      <c r="D128" s="95" t="s">
        <v>140</v>
      </c>
      <c r="E128" s="96" t="s">
        <v>211</v>
      </c>
      <c r="F128" s="97" t="s">
        <v>295</v>
      </c>
      <c r="G128" s="94">
        <v>1</v>
      </c>
      <c r="H128" s="66">
        <v>32</v>
      </c>
      <c r="I128" s="113" t="str">
        <f ca="1">IF(INDIRECT("補記シート!D38")="","",INDIRECT("補記シート!D38"))</f>
        <v/>
      </c>
      <c r="J128" s="99"/>
      <c r="K128" s="100" t="s">
        <v>212</v>
      </c>
      <c r="L128" s="94" t="s">
        <v>136</v>
      </c>
      <c r="M128" s="101" t="s">
        <v>290</v>
      </c>
      <c r="N128" s="101"/>
      <c r="O128" s="102">
        <v>10</v>
      </c>
      <c r="P128" s="103" t="s">
        <v>301</v>
      </c>
      <c r="Q128" s="104" t="s">
        <v>141</v>
      </c>
      <c r="R128" s="105" t="s">
        <v>140</v>
      </c>
      <c r="S128" s="105" t="s">
        <v>140</v>
      </c>
      <c r="T128" s="103" t="s">
        <v>140</v>
      </c>
      <c r="U128" s="108"/>
      <c r="V128" s="95">
        <v>1</v>
      </c>
      <c r="W128" s="107"/>
    </row>
    <row r="129" spans="2:23" s="93" customFormat="1" ht="75" x14ac:dyDescent="0.4">
      <c r="B129" s="94">
        <f t="shared" si="1"/>
        <v>120</v>
      </c>
      <c r="C129" s="62" t="s">
        <v>331</v>
      </c>
      <c r="D129" s="95" t="s">
        <v>140</v>
      </c>
      <c r="E129" s="96" t="s">
        <v>291</v>
      </c>
      <c r="F129" s="97" t="s">
        <v>295</v>
      </c>
      <c r="G129" s="94">
        <v>1</v>
      </c>
      <c r="H129" s="66">
        <v>33</v>
      </c>
      <c r="I129" s="113" t="str">
        <f ca="1">IF(I108="","",LEFT(I108,4)&amp;"/"&amp;MID(I108,5,2)&amp;"/"&amp;RIGHT(I108,2))</f>
        <v/>
      </c>
      <c r="J129" s="99"/>
      <c r="K129" s="100" t="s">
        <v>216</v>
      </c>
      <c r="L129" s="94" t="s">
        <v>136</v>
      </c>
      <c r="M129" s="101" t="s">
        <v>437</v>
      </c>
      <c r="N129" s="101"/>
      <c r="O129" s="102">
        <v>10</v>
      </c>
      <c r="P129" s="103" t="s">
        <v>301</v>
      </c>
      <c r="Q129" s="104" t="s">
        <v>141</v>
      </c>
      <c r="R129" s="105" t="s">
        <v>140</v>
      </c>
      <c r="S129" s="105" t="s">
        <v>140</v>
      </c>
      <c r="T129" s="103" t="s">
        <v>140</v>
      </c>
      <c r="U129" s="108"/>
      <c r="V129" s="95">
        <v>1</v>
      </c>
      <c r="W129" s="107"/>
    </row>
    <row r="130" spans="2:23" s="93" customFormat="1" ht="56.25" x14ac:dyDescent="0.4">
      <c r="B130" s="94">
        <f t="shared" si="1"/>
        <v>121</v>
      </c>
      <c r="C130" s="62" t="s">
        <v>332</v>
      </c>
      <c r="D130" s="95" t="s">
        <v>140</v>
      </c>
      <c r="E130" s="96" t="s">
        <v>211</v>
      </c>
      <c r="F130" s="97" t="s">
        <v>295</v>
      </c>
      <c r="G130" s="94">
        <v>1</v>
      </c>
      <c r="H130" s="66">
        <v>34</v>
      </c>
      <c r="I130" s="113" t="str">
        <f ca="1">LEFT(I105,4)&amp;"/"&amp;MID(I105,5,2)&amp;"/"&amp;RIGHT(I105,2)</f>
        <v>0//0</v>
      </c>
      <c r="J130" s="99"/>
      <c r="K130" s="100" t="s">
        <v>216</v>
      </c>
      <c r="L130" s="94" t="s">
        <v>136</v>
      </c>
      <c r="M130" s="101" t="s">
        <v>333</v>
      </c>
      <c r="N130" s="101"/>
      <c r="O130" s="102">
        <v>10</v>
      </c>
      <c r="P130" s="103" t="s">
        <v>301</v>
      </c>
      <c r="Q130" s="104" t="s">
        <v>141</v>
      </c>
      <c r="R130" s="105" t="s">
        <v>140</v>
      </c>
      <c r="S130" s="105" t="s">
        <v>140</v>
      </c>
      <c r="T130" s="103" t="s">
        <v>140</v>
      </c>
      <c r="U130" s="108"/>
      <c r="V130" s="95">
        <v>1</v>
      </c>
      <c r="W130" s="107"/>
    </row>
    <row r="131" spans="2:23" s="93" customFormat="1" x14ac:dyDescent="0.4">
      <c r="B131" s="94">
        <f t="shared" si="1"/>
        <v>122</v>
      </c>
      <c r="C131" s="62" t="s">
        <v>334</v>
      </c>
      <c r="D131" s="95" t="s">
        <v>140</v>
      </c>
      <c r="E131" s="96" t="s">
        <v>211</v>
      </c>
      <c r="F131" s="97" t="s">
        <v>295</v>
      </c>
      <c r="G131" s="94">
        <v>1</v>
      </c>
      <c r="H131" s="66">
        <v>35</v>
      </c>
      <c r="I131" s="113">
        <v>401768</v>
      </c>
      <c r="J131" s="114"/>
      <c r="K131" s="100" t="s">
        <v>222</v>
      </c>
      <c r="L131" s="94" t="s">
        <v>136</v>
      </c>
      <c r="M131" s="62" t="s">
        <v>223</v>
      </c>
      <c r="N131" s="101"/>
      <c r="O131" s="102">
        <v>10</v>
      </c>
      <c r="P131" s="103" t="s">
        <v>301</v>
      </c>
      <c r="Q131" s="104" t="s">
        <v>141</v>
      </c>
      <c r="R131" s="105" t="s">
        <v>140</v>
      </c>
      <c r="S131" s="105" t="s">
        <v>140</v>
      </c>
      <c r="T131" s="103" t="s">
        <v>140</v>
      </c>
      <c r="U131" s="108"/>
      <c r="V131" s="95">
        <v>1</v>
      </c>
      <c r="W131" s="115"/>
    </row>
    <row r="132" spans="2:23" s="93" customFormat="1" ht="19.5" thickBot="1" x14ac:dyDescent="0.45">
      <c r="B132" s="149">
        <f t="shared" si="1"/>
        <v>123</v>
      </c>
      <c r="C132" s="153" t="s">
        <v>335</v>
      </c>
      <c r="D132" s="150" t="s">
        <v>140</v>
      </c>
      <c r="E132" s="151" t="s">
        <v>211</v>
      </c>
      <c r="F132" s="152" t="s">
        <v>295</v>
      </c>
      <c r="G132" s="149">
        <v>1</v>
      </c>
      <c r="H132" s="153">
        <v>36</v>
      </c>
      <c r="I132" s="154">
        <v>401768</v>
      </c>
      <c r="J132" s="168"/>
      <c r="K132" s="155" t="s">
        <v>225</v>
      </c>
      <c r="L132" s="149" t="s">
        <v>208</v>
      </c>
      <c r="M132" s="153" t="s">
        <v>223</v>
      </c>
      <c r="N132" s="156"/>
      <c r="O132" s="157">
        <v>10</v>
      </c>
      <c r="P132" s="158" t="s">
        <v>301</v>
      </c>
      <c r="Q132" s="159" t="s">
        <v>141</v>
      </c>
      <c r="R132" s="160" t="s">
        <v>140</v>
      </c>
      <c r="S132" s="160" t="s">
        <v>140</v>
      </c>
      <c r="T132" s="158" t="s">
        <v>140</v>
      </c>
      <c r="U132" s="161"/>
      <c r="V132" s="150">
        <v>1</v>
      </c>
      <c r="W132" s="169"/>
    </row>
    <row r="133" spans="2:23" s="60" customFormat="1" ht="37.5" x14ac:dyDescent="0.4">
      <c r="B133" s="170">
        <f t="shared" si="1"/>
        <v>124</v>
      </c>
      <c r="C133" s="79" t="s">
        <v>131</v>
      </c>
      <c r="D133" s="76" t="s">
        <v>147</v>
      </c>
      <c r="E133" s="171" t="s">
        <v>151</v>
      </c>
      <c r="F133" s="172" t="s">
        <v>336</v>
      </c>
      <c r="G133" s="170">
        <v>1</v>
      </c>
      <c r="H133" s="173">
        <v>1</v>
      </c>
      <c r="I133" s="174"/>
      <c r="J133" s="175"/>
      <c r="K133" s="176" t="s">
        <v>135</v>
      </c>
      <c r="L133" s="170" t="s">
        <v>136</v>
      </c>
      <c r="M133" s="173" t="s">
        <v>137</v>
      </c>
      <c r="N133" s="177" t="s">
        <v>138</v>
      </c>
      <c r="O133" s="178" t="s">
        <v>147</v>
      </c>
      <c r="P133" s="179" t="s">
        <v>147</v>
      </c>
      <c r="Q133" s="180" t="s">
        <v>141</v>
      </c>
      <c r="R133" s="181" t="s">
        <v>147</v>
      </c>
      <c r="S133" s="181" t="s">
        <v>147</v>
      </c>
      <c r="T133" s="179" t="s">
        <v>147</v>
      </c>
      <c r="U133" s="182"/>
      <c r="V133" s="76">
        <v>1</v>
      </c>
      <c r="W133" s="183"/>
    </row>
    <row r="134" spans="2:23" s="60" customFormat="1" ht="37.5" x14ac:dyDescent="0.4">
      <c r="B134" s="61">
        <f t="shared" si="1"/>
        <v>125</v>
      </c>
      <c r="C134" s="62" t="s">
        <v>142</v>
      </c>
      <c r="D134" s="63" t="s">
        <v>147</v>
      </c>
      <c r="E134" s="64" t="s">
        <v>151</v>
      </c>
      <c r="F134" s="65" t="s">
        <v>337</v>
      </c>
      <c r="G134" s="61">
        <v>1</v>
      </c>
      <c r="H134" s="66">
        <v>2</v>
      </c>
      <c r="I134" s="67"/>
      <c r="J134" s="68"/>
      <c r="K134" s="69" t="s">
        <v>135</v>
      </c>
      <c r="L134" s="61" t="s">
        <v>136</v>
      </c>
      <c r="M134" s="66" t="s">
        <v>137</v>
      </c>
      <c r="N134" s="70" t="s">
        <v>145</v>
      </c>
      <c r="O134" s="71" t="s">
        <v>147</v>
      </c>
      <c r="P134" s="72" t="s">
        <v>146</v>
      </c>
      <c r="Q134" s="73" t="s">
        <v>141</v>
      </c>
      <c r="R134" s="74" t="s">
        <v>147</v>
      </c>
      <c r="S134" s="74" t="s">
        <v>147</v>
      </c>
      <c r="T134" s="72" t="s">
        <v>147</v>
      </c>
      <c r="U134" s="75"/>
      <c r="V134" s="76">
        <v>1</v>
      </c>
      <c r="W134" s="77"/>
    </row>
    <row r="135" spans="2:23" s="60" customFormat="1" ht="37.5" x14ac:dyDescent="0.4">
      <c r="B135" s="61">
        <f t="shared" si="1"/>
        <v>126</v>
      </c>
      <c r="C135" s="62" t="s">
        <v>148</v>
      </c>
      <c r="D135" s="63" t="s">
        <v>146</v>
      </c>
      <c r="E135" s="64" t="s">
        <v>143</v>
      </c>
      <c r="F135" s="65" t="s">
        <v>337</v>
      </c>
      <c r="G135" s="61">
        <v>1</v>
      </c>
      <c r="H135" s="66">
        <v>3</v>
      </c>
      <c r="I135" s="67"/>
      <c r="J135" s="68"/>
      <c r="K135" s="69" t="s">
        <v>135</v>
      </c>
      <c r="L135" s="61" t="s">
        <v>136</v>
      </c>
      <c r="M135" s="66" t="s">
        <v>137</v>
      </c>
      <c r="N135" s="70" t="s">
        <v>145</v>
      </c>
      <c r="O135" s="71" t="s">
        <v>146</v>
      </c>
      <c r="P135" s="72" t="s">
        <v>146</v>
      </c>
      <c r="Q135" s="73" t="s">
        <v>141</v>
      </c>
      <c r="R135" s="74" t="s">
        <v>147</v>
      </c>
      <c r="S135" s="74" t="s">
        <v>146</v>
      </c>
      <c r="T135" s="72" t="s">
        <v>146</v>
      </c>
      <c r="U135" s="75"/>
      <c r="V135" s="76">
        <v>1</v>
      </c>
      <c r="W135" s="77"/>
    </row>
    <row r="136" spans="2:23" s="60" customFormat="1" ht="37.5" x14ac:dyDescent="0.4">
      <c r="B136" s="61">
        <f t="shared" si="1"/>
        <v>127</v>
      </c>
      <c r="C136" s="62" t="s">
        <v>150</v>
      </c>
      <c r="D136" s="63" t="s">
        <v>146</v>
      </c>
      <c r="E136" s="64" t="s">
        <v>143</v>
      </c>
      <c r="F136" s="65" t="s">
        <v>337</v>
      </c>
      <c r="G136" s="61">
        <v>1</v>
      </c>
      <c r="H136" s="66">
        <v>4</v>
      </c>
      <c r="I136" s="67"/>
      <c r="J136" s="68"/>
      <c r="K136" s="69" t="s">
        <v>135</v>
      </c>
      <c r="L136" s="61" t="s">
        <v>136</v>
      </c>
      <c r="M136" s="66" t="s">
        <v>137</v>
      </c>
      <c r="N136" s="70" t="s">
        <v>145</v>
      </c>
      <c r="O136" s="71" t="s">
        <v>149</v>
      </c>
      <c r="P136" s="72" t="s">
        <v>146</v>
      </c>
      <c r="Q136" s="73" t="s">
        <v>141</v>
      </c>
      <c r="R136" s="74" t="s">
        <v>146</v>
      </c>
      <c r="S136" s="74" t="s">
        <v>146</v>
      </c>
      <c r="T136" s="72" t="s">
        <v>146</v>
      </c>
      <c r="U136" s="75"/>
      <c r="V136" s="63">
        <v>1</v>
      </c>
      <c r="W136" s="77"/>
    </row>
    <row r="137" spans="2:23" s="60" customFormat="1" ht="37.5" x14ac:dyDescent="0.4">
      <c r="B137" s="61">
        <f t="shared" si="1"/>
        <v>128</v>
      </c>
      <c r="C137" s="62" t="s">
        <v>152</v>
      </c>
      <c r="D137" s="63" t="s">
        <v>146</v>
      </c>
      <c r="E137" s="64" t="s">
        <v>143</v>
      </c>
      <c r="F137" s="65" t="s">
        <v>337</v>
      </c>
      <c r="G137" s="61">
        <v>1</v>
      </c>
      <c r="H137" s="66">
        <v>5</v>
      </c>
      <c r="I137" s="67"/>
      <c r="J137" s="68"/>
      <c r="K137" s="69" t="s">
        <v>135</v>
      </c>
      <c r="L137" s="61" t="s">
        <v>136</v>
      </c>
      <c r="M137" s="66" t="s">
        <v>137</v>
      </c>
      <c r="N137" s="70" t="s">
        <v>145</v>
      </c>
      <c r="O137" s="71" t="s">
        <v>149</v>
      </c>
      <c r="P137" s="72" t="s">
        <v>146</v>
      </c>
      <c r="Q137" s="73" t="s">
        <v>141</v>
      </c>
      <c r="R137" s="74" t="s">
        <v>146</v>
      </c>
      <c r="S137" s="74" t="s">
        <v>147</v>
      </c>
      <c r="T137" s="72" t="s">
        <v>147</v>
      </c>
      <c r="U137" s="75"/>
      <c r="V137" s="63">
        <v>1</v>
      </c>
      <c r="W137" s="77"/>
    </row>
    <row r="138" spans="2:23" s="93" customFormat="1" ht="67.5" customHeight="1" x14ac:dyDescent="0.4">
      <c r="B138" s="94">
        <f t="shared" si="1"/>
        <v>129</v>
      </c>
      <c r="C138" s="62" t="s">
        <v>303</v>
      </c>
      <c r="D138" s="95" t="s">
        <v>338</v>
      </c>
      <c r="E138" s="96" t="s">
        <v>211</v>
      </c>
      <c r="F138" s="97" t="s">
        <v>337</v>
      </c>
      <c r="G138" s="94">
        <v>1</v>
      </c>
      <c r="H138" s="66">
        <v>6</v>
      </c>
      <c r="I138" s="98">
        <f ca="1">INDIRECT("補記シート!D39")</f>
        <v>0</v>
      </c>
      <c r="J138" s="99"/>
      <c r="K138" s="100" t="s">
        <v>166</v>
      </c>
      <c r="L138" s="61" t="s">
        <v>136</v>
      </c>
      <c r="M138" s="70" t="s">
        <v>167</v>
      </c>
      <c r="N138" s="101"/>
      <c r="O138" s="102">
        <v>7</v>
      </c>
      <c r="P138" s="103" t="s">
        <v>339</v>
      </c>
      <c r="Q138" s="104" t="s">
        <v>156</v>
      </c>
      <c r="R138" s="105" t="s">
        <v>339</v>
      </c>
      <c r="S138" s="105">
        <v>7</v>
      </c>
      <c r="T138" s="103" t="s">
        <v>168</v>
      </c>
      <c r="U138" s="109"/>
      <c r="V138" s="80">
        <v>1</v>
      </c>
      <c r="W138" s="107"/>
    </row>
    <row r="139" spans="2:23" s="93" customFormat="1" ht="37.5" x14ac:dyDescent="0.4">
      <c r="B139" s="94">
        <f t="shared" si="1"/>
        <v>130</v>
      </c>
      <c r="C139" s="62" t="s">
        <v>436</v>
      </c>
      <c r="D139" s="95" t="s">
        <v>200</v>
      </c>
      <c r="E139" s="96" t="s">
        <v>211</v>
      </c>
      <c r="F139" s="97" t="s">
        <v>337</v>
      </c>
      <c r="G139" s="94">
        <v>1</v>
      </c>
      <c r="H139" s="66">
        <v>7</v>
      </c>
      <c r="I139" s="254">
        <f ca="1">INDIRECT("補記シート!D40")</f>
        <v>0</v>
      </c>
      <c r="J139" s="99"/>
      <c r="K139" s="100" t="s">
        <v>166</v>
      </c>
      <c r="L139" s="108" t="s">
        <v>171</v>
      </c>
      <c r="M139" s="101" t="s">
        <v>171</v>
      </c>
      <c r="N139" s="101"/>
      <c r="O139" s="102">
        <v>10</v>
      </c>
      <c r="P139" s="103" t="s">
        <v>339</v>
      </c>
      <c r="Q139" s="104" t="s">
        <v>156</v>
      </c>
      <c r="R139" s="105" t="s">
        <v>339</v>
      </c>
      <c r="S139" s="105" t="s">
        <v>341</v>
      </c>
      <c r="T139" s="103" t="s">
        <v>180</v>
      </c>
      <c r="U139" s="108"/>
      <c r="V139" s="95">
        <v>1</v>
      </c>
      <c r="W139" s="107"/>
    </row>
    <row r="140" spans="2:23" s="93" customFormat="1" ht="56.25" x14ac:dyDescent="0.4">
      <c r="B140" s="94">
        <f t="shared" ref="B140:B157" si="2">ROW()-9</f>
        <v>131</v>
      </c>
      <c r="C140" s="62" t="s">
        <v>305</v>
      </c>
      <c r="D140" s="95" t="s">
        <v>237</v>
      </c>
      <c r="E140" s="96" t="s">
        <v>211</v>
      </c>
      <c r="F140" s="97" t="s">
        <v>337</v>
      </c>
      <c r="G140" s="94">
        <v>1</v>
      </c>
      <c r="H140" s="66">
        <v>8</v>
      </c>
      <c r="I140" s="98" t="str">
        <f ca="1">IF(AND(INDIRECT("'参加形態別事項届出書（投資信託振替制度）'!M24")="新規",INDIRECT("'参加形態別事項届出書（投資信託振替制度）'!M27")="○"),1,IF(AND(INDIRECT("'参加形態別事項届出書（投資信託振替制度）'!M24")="変更",INDIRECT("'参加形態別事項届出書（投資信託振替制度）'!M27")="○"),2,""))</f>
        <v/>
      </c>
      <c r="J140" s="99"/>
      <c r="K140" s="100" t="s">
        <v>173</v>
      </c>
      <c r="L140" s="108" t="s">
        <v>174</v>
      </c>
      <c r="M140" s="101" t="s">
        <v>434</v>
      </c>
      <c r="N140" s="101" t="s">
        <v>342</v>
      </c>
      <c r="O140" s="102">
        <v>2</v>
      </c>
      <c r="P140" s="103" t="s">
        <v>339</v>
      </c>
      <c r="Q140" s="104" t="s">
        <v>156</v>
      </c>
      <c r="R140" s="105" t="s">
        <v>339</v>
      </c>
      <c r="S140" s="105" t="s">
        <v>341</v>
      </c>
      <c r="T140" s="103" t="s">
        <v>343</v>
      </c>
      <c r="U140" s="109"/>
      <c r="V140" s="80">
        <v>1</v>
      </c>
      <c r="W140" s="107"/>
    </row>
    <row r="141" spans="2:23" s="93" customFormat="1" ht="56.25" x14ac:dyDescent="0.4">
      <c r="B141" s="94">
        <f t="shared" si="2"/>
        <v>132</v>
      </c>
      <c r="C141" s="62" t="s">
        <v>308</v>
      </c>
      <c r="D141" s="95" t="s">
        <v>200</v>
      </c>
      <c r="E141" s="96" t="s">
        <v>343</v>
      </c>
      <c r="F141" s="97" t="s">
        <v>337</v>
      </c>
      <c r="G141" s="94">
        <v>1</v>
      </c>
      <c r="H141" s="66">
        <v>9</v>
      </c>
      <c r="I141" s="113" t="str">
        <f ca="1">IF(I140=1,TEXT(DATE(INDIRECT("'参加形態別事項届出書（投資信託振替制度）'!M28"),INDIRECT("'参加形態別事項届出書（投資信託振替制度）'!S28"),INDIRECT("'参加形態別事項届出書（投資信託振替制度）'!Y28")),"YYYYMMDD"),"")</f>
        <v/>
      </c>
      <c r="J141" s="99"/>
      <c r="K141" s="100" t="s">
        <v>173</v>
      </c>
      <c r="L141" s="108" t="s">
        <v>278</v>
      </c>
      <c r="M141" s="101" t="s">
        <v>183</v>
      </c>
      <c r="N141" s="101"/>
      <c r="O141" s="102">
        <v>10</v>
      </c>
      <c r="P141" s="103" t="s">
        <v>339</v>
      </c>
      <c r="Q141" s="104" t="s">
        <v>156</v>
      </c>
      <c r="R141" s="105" t="s">
        <v>339</v>
      </c>
      <c r="S141" s="105" t="s">
        <v>341</v>
      </c>
      <c r="T141" s="103">
        <v>9</v>
      </c>
      <c r="U141" s="109"/>
      <c r="V141" s="80">
        <v>1</v>
      </c>
      <c r="W141" s="107"/>
    </row>
    <row r="142" spans="2:23" s="93" customFormat="1" ht="75" x14ac:dyDescent="0.4">
      <c r="B142" s="94">
        <f t="shared" si="2"/>
        <v>133</v>
      </c>
      <c r="C142" s="62" t="s">
        <v>310</v>
      </c>
      <c r="D142" s="95" t="s">
        <v>200</v>
      </c>
      <c r="E142" s="96" t="s">
        <v>343</v>
      </c>
      <c r="F142" s="97" t="s">
        <v>337</v>
      </c>
      <c r="G142" s="94">
        <v>1</v>
      </c>
      <c r="H142" s="66">
        <v>10</v>
      </c>
      <c r="I142" s="253">
        <v>29991231</v>
      </c>
      <c r="J142" s="114"/>
      <c r="K142" s="100" t="s">
        <v>135</v>
      </c>
      <c r="L142" s="94" t="s">
        <v>136</v>
      </c>
      <c r="M142" s="62" t="s">
        <v>190</v>
      </c>
      <c r="N142" s="101" t="s">
        <v>191</v>
      </c>
      <c r="O142" s="102">
        <v>10</v>
      </c>
      <c r="P142" s="103" t="s">
        <v>339</v>
      </c>
      <c r="Q142" s="104" t="s">
        <v>179</v>
      </c>
      <c r="R142" s="105" t="s">
        <v>339</v>
      </c>
      <c r="S142" s="105" t="s">
        <v>344</v>
      </c>
      <c r="T142" s="103">
        <v>9</v>
      </c>
      <c r="U142" s="109"/>
      <c r="V142" s="80">
        <v>1</v>
      </c>
      <c r="W142" s="115"/>
    </row>
    <row r="143" spans="2:23" s="93" customFormat="1" ht="56.25" x14ac:dyDescent="0.4">
      <c r="B143" s="94">
        <f t="shared" si="2"/>
        <v>134</v>
      </c>
      <c r="C143" s="62" t="s">
        <v>312</v>
      </c>
      <c r="D143" s="95" t="s">
        <v>188</v>
      </c>
      <c r="E143" s="96" t="s">
        <v>343</v>
      </c>
      <c r="F143" s="97" t="s">
        <v>337</v>
      </c>
      <c r="G143" s="94">
        <v>1</v>
      </c>
      <c r="H143" s="66">
        <v>11</v>
      </c>
      <c r="I143" s="98" t="str">
        <f ca="1">IF(INDIRECT("補記シート!D41")="","",INDIRECT("補記シート!D41"))</f>
        <v/>
      </c>
      <c r="J143" s="99"/>
      <c r="K143" s="100" t="s">
        <v>166</v>
      </c>
      <c r="L143" s="147" t="s">
        <v>136</v>
      </c>
      <c r="M143" s="101" t="s">
        <v>195</v>
      </c>
      <c r="N143" s="101" t="s">
        <v>196</v>
      </c>
      <c r="O143" s="102">
        <v>7</v>
      </c>
      <c r="P143" s="103" t="s">
        <v>339</v>
      </c>
      <c r="Q143" s="104" t="s">
        <v>179</v>
      </c>
      <c r="R143" s="105" t="s">
        <v>339</v>
      </c>
      <c r="S143" s="105">
        <v>7</v>
      </c>
      <c r="T143" s="103" t="s">
        <v>345</v>
      </c>
      <c r="U143" s="109"/>
      <c r="V143" s="80">
        <v>1</v>
      </c>
      <c r="W143" s="107"/>
    </row>
    <row r="144" spans="2:23" s="93" customFormat="1" ht="56.25" x14ac:dyDescent="0.4">
      <c r="B144" s="94">
        <f t="shared" si="2"/>
        <v>135</v>
      </c>
      <c r="C144" s="62" t="s">
        <v>346</v>
      </c>
      <c r="D144" s="95" t="s">
        <v>20</v>
      </c>
      <c r="E144" s="96" t="s">
        <v>343</v>
      </c>
      <c r="F144" s="97" t="s">
        <v>337</v>
      </c>
      <c r="G144" s="94">
        <v>1</v>
      </c>
      <c r="H144" s="66">
        <v>12</v>
      </c>
      <c r="I144" s="98" t="str">
        <f ca="1">IF(INDIRECT("補記シート!D42")="","",INDIRECT("補記シート!D42"))</f>
        <v/>
      </c>
      <c r="J144" s="99"/>
      <c r="K144" s="100" t="s">
        <v>166</v>
      </c>
      <c r="L144" s="94" t="s">
        <v>136</v>
      </c>
      <c r="M144" s="101" t="s">
        <v>319</v>
      </c>
      <c r="N144" s="101" t="s">
        <v>347</v>
      </c>
      <c r="O144" s="102">
        <v>1</v>
      </c>
      <c r="P144" s="103" t="s">
        <v>339</v>
      </c>
      <c r="Q144" s="104" t="s">
        <v>156</v>
      </c>
      <c r="R144" s="105" t="s">
        <v>339</v>
      </c>
      <c r="S144" s="105" t="s">
        <v>341</v>
      </c>
      <c r="T144" s="103" t="s">
        <v>146</v>
      </c>
      <c r="U144" s="108"/>
      <c r="V144" s="95">
        <v>1</v>
      </c>
      <c r="W144" s="107"/>
    </row>
    <row r="145" spans="2:23" s="93" customFormat="1" ht="56.25" x14ac:dyDescent="0.4">
      <c r="B145" s="94">
        <f t="shared" si="2"/>
        <v>136</v>
      </c>
      <c r="C145" s="62" t="s">
        <v>280</v>
      </c>
      <c r="D145" s="95" t="s">
        <v>20</v>
      </c>
      <c r="E145" s="96" t="s">
        <v>343</v>
      </c>
      <c r="F145" s="97" t="s">
        <v>337</v>
      </c>
      <c r="G145" s="94">
        <v>1</v>
      </c>
      <c r="H145" s="66">
        <v>13</v>
      </c>
      <c r="I145" s="98" t="str">
        <f ca="1">IF(AND(I140=1,INDIRECT("補記シート!H160")=""),0,IF(INDIRECT("補記シート!H160")="","",INDIRECT("補記シート!H160")))</f>
        <v/>
      </c>
      <c r="J145" s="99"/>
      <c r="K145" s="100" t="s">
        <v>166</v>
      </c>
      <c r="L145" s="94" t="s">
        <v>136</v>
      </c>
      <c r="M145" s="101" t="s">
        <v>319</v>
      </c>
      <c r="N145" s="101"/>
      <c r="O145" s="102">
        <v>1</v>
      </c>
      <c r="P145" s="103" t="s">
        <v>339</v>
      </c>
      <c r="Q145" s="104" t="s">
        <v>156</v>
      </c>
      <c r="R145" s="105" t="s">
        <v>339</v>
      </c>
      <c r="S145" s="105">
        <v>1</v>
      </c>
      <c r="T145" s="103" t="s">
        <v>146</v>
      </c>
      <c r="U145" s="108"/>
      <c r="V145" s="95">
        <v>1</v>
      </c>
      <c r="W145" s="107"/>
    </row>
    <row r="146" spans="2:23" s="93" customFormat="1" ht="56.25" x14ac:dyDescent="0.4">
      <c r="B146" s="94">
        <f t="shared" si="2"/>
        <v>137</v>
      </c>
      <c r="C146" s="62" t="s">
        <v>325</v>
      </c>
      <c r="D146" s="95" t="s">
        <v>20</v>
      </c>
      <c r="E146" s="96" t="s">
        <v>343</v>
      </c>
      <c r="F146" s="97" t="s">
        <v>337</v>
      </c>
      <c r="G146" s="94">
        <v>1</v>
      </c>
      <c r="H146" s="66">
        <v>14</v>
      </c>
      <c r="I146" s="98" t="str">
        <f ca="1">IF(INDIRECT("補記シート!H161")="","",INDIRECT("補記シート!H161"))</f>
        <v/>
      </c>
      <c r="J146" s="99"/>
      <c r="K146" s="100" t="s">
        <v>166</v>
      </c>
      <c r="L146" s="94" t="s">
        <v>136</v>
      </c>
      <c r="M146" s="101" t="s">
        <v>319</v>
      </c>
      <c r="N146" s="101"/>
      <c r="O146" s="102">
        <v>1</v>
      </c>
      <c r="P146" s="103" t="s">
        <v>339</v>
      </c>
      <c r="Q146" s="104" t="s">
        <v>179</v>
      </c>
      <c r="R146" s="105" t="s">
        <v>339</v>
      </c>
      <c r="S146" s="105">
        <v>1</v>
      </c>
      <c r="T146" s="103" t="s">
        <v>146</v>
      </c>
      <c r="U146" s="108"/>
      <c r="V146" s="95">
        <v>1</v>
      </c>
      <c r="W146" s="107"/>
    </row>
    <row r="147" spans="2:23" s="93" customFormat="1" ht="61.5" customHeight="1" x14ac:dyDescent="0.4">
      <c r="B147" s="94">
        <f t="shared" si="2"/>
        <v>138</v>
      </c>
      <c r="C147" s="62" t="s">
        <v>348</v>
      </c>
      <c r="D147" s="95" t="s">
        <v>20</v>
      </c>
      <c r="E147" s="96" t="s">
        <v>343</v>
      </c>
      <c r="F147" s="97" t="s">
        <v>337</v>
      </c>
      <c r="G147" s="94">
        <v>1</v>
      </c>
      <c r="H147" s="66">
        <v>15</v>
      </c>
      <c r="I147" s="98" t="str">
        <f ca="1">IF(INDIRECT("補記シート!D43")="","",INDIRECT("補記シート!D43"))</f>
        <v/>
      </c>
      <c r="J147" s="99"/>
      <c r="K147" s="100" t="s">
        <v>166</v>
      </c>
      <c r="L147" s="94" t="s">
        <v>136</v>
      </c>
      <c r="M147" s="101" t="s">
        <v>349</v>
      </c>
      <c r="N147" s="101"/>
      <c r="O147" s="102">
        <v>7</v>
      </c>
      <c r="P147" s="103" t="s">
        <v>339</v>
      </c>
      <c r="Q147" s="104" t="s">
        <v>179</v>
      </c>
      <c r="R147" s="105" t="s">
        <v>339</v>
      </c>
      <c r="S147" s="105">
        <v>7</v>
      </c>
      <c r="T147" s="103" t="s">
        <v>168</v>
      </c>
      <c r="U147" s="108"/>
      <c r="V147" s="95">
        <v>1</v>
      </c>
      <c r="W147" s="107"/>
    </row>
    <row r="148" spans="2:23" s="93" customFormat="1" ht="54.75" customHeight="1" x14ac:dyDescent="0.4">
      <c r="B148" s="94">
        <f t="shared" si="2"/>
        <v>139</v>
      </c>
      <c r="C148" s="62" t="s">
        <v>350</v>
      </c>
      <c r="D148" s="95" t="s">
        <v>20</v>
      </c>
      <c r="E148" s="96" t="s">
        <v>215</v>
      </c>
      <c r="F148" s="97" t="s">
        <v>337</v>
      </c>
      <c r="G148" s="94">
        <v>1</v>
      </c>
      <c r="H148" s="66">
        <v>16</v>
      </c>
      <c r="I148" s="98" t="str">
        <f ca="1">IF(INDIRECT("補記シート!H162")="","",INDIRECT("補記シート!H162"))</f>
        <v/>
      </c>
      <c r="J148" s="99"/>
      <c r="K148" s="100" t="s">
        <v>166</v>
      </c>
      <c r="L148" s="94" t="s">
        <v>136</v>
      </c>
      <c r="M148" s="70" t="s">
        <v>202</v>
      </c>
      <c r="N148" s="101"/>
      <c r="O148" s="102">
        <v>7</v>
      </c>
      <c r="P148" s="103" t="s">
        <v>339</v>
      </c>
      <c r="Q148" s="104" t="s">
        <v>179</v>
      </c>
      <c r="R148" s="105" t="s">
        <v>339</v>
      </c>
      <c r="S148" s="105">
        <v>7</v>
      </c>
      <c r="T148" s="103" t="s">
        <v>168</v>
      </c>
      <c r="U148" s="108"/>
      <c r="V148" s="95">
        <v>1</v>
      </c>
      <c r="W148" s="107"/>
    </row>
    <row r="149" spans="2:23" s="93" customFormat="1" ht="57" x14ac:dyDescent="0.4">
      <c r="B149" s="94">
        <f t="shared" si="2"/>
        <v>140</v>
      </c>
      <c r="C149" s="62" t="s">
        <v>283</v>
      </c>
      <c r="D149" s="95" t="s">
        <v>20</v>
      </c>
      <c r="E149" s="96" t="s">
        <v>205</v>
      </c>
      <c r="F149" s="97" t="s">
        <v>337</v>
      </c>
      <c r="G149" s="94">
        <v>1</v>
      </c>
      <c r="H149" s="66">
        <v>17</v>
      </c>
      <c r="I149" s="98" t="str">
        <f ca="1">IF(INDIRECT("補記シート!H163")="","",INDIRECT("補記シート!H163"))</f>
        <v/>
      </c>
      <c r="J149" s="99"/>
      <c r="K149" s="100" t="s">
        <v>166</v>
      </c>
      <c r="L149" s="94" t="s">
        <v>136</v>
      </c>
      <c r="M149" s="70" t="s">
        <v>167</v>
      </c>
      <c r="N149" s="101"/>
      <c r="O149" s="102">
        <v>7</v>
      </c>
      <c r="P149" s="103" t="s">
        <v>339</v>
      </c>
      <c r="Q149" s="104" t="s">
        <v>179</v>
      </c>
      <c r="R149" s="105" t="s">
        <v>339</v>
      </c>
      <c r="S149" s="105">
        <v>7</v>
      </c>
      <c r="T149" s="103" t="s">
        <v>168</v>
      </c>
      <c r="U149" s="108"/>
      <c r="V149" s="95">
        <v>1</v>
      </c>
      <c r="W149" s="107"/>
    </row>
    <row r="150" spans="2:23" s="93" customFormat="1" ht="57" x14ac:dyDescent="0.4">
      <c r="B150" s="94">
        <f t="shared" si="2"/>
        <v>141</v>
      </c>
      <c r="C150" s="62" t="s">
        <v>285</v>
      </c>
      <c r="D150" s="95" t="s">
        <v>20</v>
      </c>
      <c r="E150" s="96" t="s">
        <v>215</v>
      </c>
      <c r="F150" s="97" t="s">
        <v>337</v>
      </c>
      <c r="G150" s="94">
        <v>1</v>
      </c>
      <c r="H150" s="66">
        <v>18</v>
      </c>
      <c r="I150" s="98" t="str">
        <f ca="1">IF(INDIRECT("補記シート!H164")="","",INDIRECT("補記シート!H164"))</f>
        <v/>
      </c>
      <c r="J150" s="99"/>
      <c r="K150" s="100" t="s">
        <v>166</v>
      </c>
      <c r="L150" s="94" t="s">
        <v>136</v>
      </c>
      <c r="M150" s="70" t="s">
        <v>167</v>
      </c>
      <c r="N150" s="101"/>
      <c r="O150" s="102">
        <v>7</v>
      </c>
      <c r="P150" s="103" t="s">
        <v>339</v>
      </c>
      <c r="Q150" s="104" t="s">
        <v>179</v>
      </c>
      <c r="R150" s="105" t="s">
        <v>339</v>
      </c>
      <c r="S150" s="105">
        <v>7</v>
      </c>
      <c r="T150" s="103" t="s">
        <v>168</v>
      </c>
      <c r="U150" s="108"/>
      <c r="V150" s="95">
        <v>1</v>
      </c>
      <c r="W150" s="107"/>
    </row>
    <row r="151" spans="2:23" s="93" customFormat="1" ht="56.25" customHeight="1" x14ac:dyDescent="0.4">
      <c r="B151" s="94">
        <f t="shared" si="2"/>
        <v>142</v>
      </c>
      <c r="C151" s="62" t="s">
        <v>330</v>
      </c>
      <c r="D151" s="95" t="s">
        <v>140</v>
      </c>
      <c r="E151" s="96" t="s">
        <v>211</v>
      </c>
      <c r="F151" s="97" t="s">
        <v>337</v>
      </c>
      <c r="G151" s="94">
        <v>1</v>
      </c>
      <c r="H151" s="66">
        <v>19</v>
      </c>
      <c r="I151" s="98"/>
      <c r="J151" s="99"/>
      <c r="K151" s="100" t="s">
        <v>135</v>
      </c>
      <c r="L151" s="94" t="s">
        <v>136</v>
      </c>
      <c r="M151" s="62" t="s">
        <v>178</v>
      </c>
      <c r="N151" s="101"/>
      <c r="O151" s="102" t="s">
        <v>263</v>
      </c>
      <c r="P151" s="103" t="s">
        <v>339</v>
      </c>
      <c r="Q151" s="104" t="s">
        <v>141</v>
      </c>
      <c r="R151" s="105" t="s">
        <v>140</v>
      </c>
      <c r="S151" s="105" t="s">
        <v>140</v>
      </c>
      <c r="T151" s="103" t="s">
        <v>140</v>
      </c>
      <c r="U151" s="108"/>
      <c r="V151" s="95">
        <v>1</v>
      </c>
      <c r="W151" s="107"/>
    </row>
    <row r="152" spans="2:23" s="93" customFormat="1" ht="54" customHeight="1" x14ac:dyDescent="0.4">
      <c r="B152" s="94">
        <f t="shared" si="2"/>
        <v>143</v>
      </c>
      <c r="C152" s="62" t="s">
        <v>435</v>
      </c>
      <c r="D152" s="95" t="s">
        <v>140</v>
      </c>
      <c r="E152" s="96" t="s">
        <v>211</v>
      </c>
      <c r="F152" s="97" t="s">
        <v>337</v>
      </c>
      <c r="G152" s="94">
        <v>1</v>
      </c>
      <c r="H152" s="66">
        <v>20</v>
      </c>
      <c r="I152" s="98" t="str">
        <f ca="1">IF(INDIRECT("補記シート!D44")="","",INDIRECT("補記シート!D44"))</f>
        <v/>
      </c>
      <c r="J152" s="99"/>
      <c r="K152" s="100" t="s">
        <v>212</v>
      </c>
      <c r="L152" s="94" t="s">
        <v>136</v>
      </c>
      <c r="M152" s="101" t="s">
        <v>290</v>
      </c>
      <c r="N152" s="101"/>
      <c r="O152" s="102">
        <v>10</v>
      </c>
      <c r="P152" s="103" t="s">
        <v>339</v>
      </c>
      <c r="Q152" s="104" t="s">
        <v>141</v>
      </c>
      <c r="R152" s="105" t="s">
        <v>140</v>
      </c>
      <c r="S152" s="105" t="s">
        <v>140</v>
      </c>
      <c r="T152" s="103" t="s">
        <v>140</v>
      </c>
      <c r="U152" s="108"/>
      <c r="V152" s="95">
        <v>1</v>
      </c>
      <c r="W152" s="107"/>
    </row>
    <row r="153" spans="2:23" s="93" customFormat="1" ht="56.25" x14ac:dyDescent="0.4">
      <c r="B153" s="94">
        <f t="shared" si="2"/>
        <v>144</v>
      </c>
      <c r="C153" s="62" t="s">
        <v>332</v>
      </c>
      <c r="D153" s="95" t="s">
        <v>140</v>
      </c>
      <c r="E153" s="96" t="s">
        <v>211</v>
      </c>
      <c r="F153" s="97" t="s">
        <v>337</v>
      </c>
      <c r="G153" s="94">
        <v>1</v>
      </c>
      <c r="H153" s="66">
        <v>21</v>
      </c>
      <c r="I153" s="113" t="str">
        <f ca="1">LEFT(I139,4)&amp;"/"&amp;MID(I139,5,2)&amp;"/"&amp;RIGHT(I139,2)</f>
        <v>0//0</v>
      </c>
      <c r="J153" s="99"/>
      <c r="K153" s="100" t="s">
        <v>216</v>
      </c>
      <c r="L153" s="94" t="s">
        <v>136</v>
      </c>
      <c r="M153" s="101" t="s">
        <v>351</v>
      </c>
      <c r="N153" s="101"/>
      <c r="O153" s="102">
        <v>10</v>
      </c>
      <c r="P153" s="103" t="s">
        <v>339</v>
      </c>
      <c r="Q153" s="104" t="s">
        <v>141</v>
      </c>
      <c r="R153" s="105" t="s">
        <v>140</v>
      </c>
      <c r="S153" s="105" t="s">
        <v>140</v>
      </c>
      <c r="T153" s="103" t="s">
        <v>140</v>
      </c>
      <c r="U153" s="108"/>
      <c r="V153" s="95">
        <v>1</v>
      </c>
      <c r="W153" s="107"/>
    </row>
    <row r="154" spans="2:23" s="93" customFormat="1" ht="96" customHeight="1" x14ac:dyDescent="0.4">
      <c r="B154" s="94">
        <f t="shared" si="2"/>
        <v>145</v>
      </c>
      <c r="C154" s="62" t="s">
        <v>334</v>
      </c>
      <c r="D154" s="95" t="s">
        <v>140</v>
      </c>
      <c r="E154" s="96" t="s">
        <v>211</v>
      </c>
      <c r="F154" s="97" t="s">
        <v>337</v>
      </c>
      <c r="G154" s="94">
        <v>1</v>
      </c>
      <c r="H154" s="66">
        <v>22</v>
      </c>
      <c r="I154" s="113">
        <v>401768</v>
      </c>
      <c r="J154" s="114"/>
      <c r="K154" s="100" t="s">
        <v>222</v>
      </c>
      <c r="L154" s="94" t="s">
        <v>136</v>
      </c>
      <c r="M154" s="62" t="s">
        <v>223</v>
      </c>
      <c r="N154" s="101"/>
      <c r="O154" s="102">
        <v>10</v>
      </c>
      <c r="P154" s="103" t="s">
        <v>339</v>
      </c>
      <c r="Q154" s="104" t="s">
        <v>141</v>
      </c>
      <c r="R154" s="105" t="s">
        <v>140</v>
      </c>
      <c r="S154" s="105" t="s">
        <v>140</v>
      </c>
      <c r="T154" s="103" t="s">
        <v>140</v>
      </c>
      <c r="U154" s="108"/>
      <c r="V154" s="95">
        <v>1</v>
      </c>
      <c r="W154" s="115"/>
    </row>
    <row r="155" spans="2:23" s="93" customFormat="1" ht="60" customHeight="1" x14ac:dyDescent="0.4">
      <c r="B155" s="78">
        <f t="shared" si="2"/>
        <v>146</v>
      </c>
      <c r="C155" s="79" t="s">
        <v>352</v>
      </c>
      <c r="D155" s="80" t="s">
        <v>149</v>
      </c>
      <c r="E155" s="81" t="s">
        <v>353</v>
      </c>
      <c r="F155" s="97" t="s">
        <v>337</v>
      </c>
      <c r="G155" s="78">
        <v>1</v>
      </c>
      <c r="H155" s="66">
        <v>23</v>
      </c>
      <c r="I155" s="98" t="str">
        <f ca="1">IF(INDIRECT("'参加形態別事項届出書（投資信託振替制度）'!M103")="","",INDIRECT("'参加形態別事項届出書（投資信託振替制度）'!M103"))</f>
        <v/>
      </c>
      <c r="J155" s="84"/>
      <c r="K155" s="85" t="s">
        <v>173</v>
      </c>
      <c r="L155" s="162" t="s">
        <v>288</v>
      </c>
      <c r="M155" s="86" t="s">
        <v>288</v>
      </c>
      <c r="N155" s="86"/>
      <c r="O155" s="87">
        <v>7</v>
      </c>
      <c r="P155" s="88" t="s">
        <v>339</v>
      </c>
      <c r="Q155" s="89" t="s">
        <v>141</v>
      </c>
      <c r="R155" s="90" t="s">
        <v>140</v>
      </c>
      <c r="S155" s="90" t="s">
        <v>140</v>
      </c>
      <c r="T155" s="88" t="s">
        <v>140</v>
      </c>
      <c r="U155" s="162"/>
      <c r="V155" s="80">
        <v>1</v>
      </c>
      <c r="W155" s="92"/>
    </row>
    <row r="156" spans="2:23" s="93" customFormat="1" ht="57" customHeight="1" thickBot="1" x14ac:dyDescent="0.45">
      <c r="B156" s="184">
        <f t="shared" si="2"/>
        <v>147</v>
      </c>
      <c r="C156" s="185" t="s">
        <v>354</v>
      </c>
      <c r="D156" s="186" t="s">
        <v>140</v>
      </c>
      <c r="E156" s="187" t="s">
        <v>211</v>
      </c>
      <c r="F156" s="97" t="s">
        <v>337</v>
      </c>
      <c r="G156" s="184">
        <v>1</v>
      </c>
      <c r="H156" s="62">
        <v>24</v>
      </c>
      <c r="I156" s="188"/>
      <c r="J156" s="99"/>
      <c r="K156" s="189" t="s">
        <v>225</v>
      </c>
      <c r="L156" s="184" t="s">
        <v>136</v>
      </c>
      <c r="M156" s="185" t="s">
        <v>209</v>
      </c>
      <c r="N156" s="190" t="s">
        <v>355</v>
      </c>
      <c r="O156" s="191" t="s">
        <v>263</v>
      </c>
      <c r="P156" s="192" t="s">
        <v>339</v>
      </c>
      <c r="Q156" s="193" t="s">
        <v>141</v>
      </c>
      <c r="R156" s="194" t="s">
        <v>140</v>
      </c>
      <c r="S156" s="194" t="s">
        <v>140</v>
      </c>
      <c r="T156" s="192" t="s">
        <v>140</v>
      </c>
      <c r="U156" s="195"/>
      <c r="V156" s="186">
        <v>1</v>
      </c>
      <c r="W156" s="107"/>
    </row>
    <row r="157" spans="2:23" ht="39" thickTop="1" thickBot="1" x14ac:dyDescent="0.45">
      <c r="B157" s="196">
        <f t="shared" si="2"/>
        <v>148</v>
      </c>
      <c r="C157" s="197" t="s">
        <v>356</v>
      </c>
      <c r="D157" s="198"/>
      <c r="E157" s="199"/>
      <c r="F157" s="200"/>
      <c r="G157" s="201"/>
      <c r="H157" s="202"/>
      <c r="I157" s="203"/>
      <c r="J157" s="204"/>
      <c r="K157" s="205"/>
      <c r="L157" s="201" t="s">
        <v>356</v>
      </c>
      <c r="M157" s="202" t="s">
        <v>356</v>
      </c>
      <c r="N157" s="206"/>
      <c r="O157" s="207" t="s">
        <v>356</v>
      </c>
      <c r="P157" s="208" t="s">
        <v>356</v>
      </c>
      <c r="Q157" s="209" t="s">
        <v>356</v>
      </c>
      <c r="R157" s="210" t="s">
        <v>356</v>
      </c>
      <c r="S157" s="210" t="s">
        <v>356</v>
      </c>
      <c r="T157" s="208" t="s">
        <v>356</v>
      </c>
      <c r="U157" s="211" t="s">
        <v>356</v>
      </c>
      <c r="V157" s="212" t="s">
        <v>356</v>
      </c>
      <c r="W157" s="204"/>
    </row>
  </sheetData>
  <autoFilter ref="B8:W157">
    <filterColumn colId="3" showButton="0"/>
    <filterColumn colId="4" showButton="0"/>
    <filterColumn colId="5" showButton="0"/>
    <filterColumn colId="6" showButton="0"/>
    <filterColumn colId="7" showButton="0"/>
    <filterColumn colId="9" showButton="0"/>
    <filterColumn colId="10" showButton="0"/>
  </autoFilter>
  <mergeCells count="4">
    <mergeCell ref="E8:J8"/>
    <mergeCell ref="K8:M8"/>
    <mergeCell ref="O9:P9"/>
    <mergeCell ref="Q9:T9"/>
  </mergeCells>
  <phoneticPr fontId="1"/>
  <pageMargins left="0.23622047244094491" right="0.2" top="0.74803149606299213" bottom="0.74803149606299213" header="0.31496062992125984" footer="0.31496062992125984"/>
  <pageSetup paperSize="8" scale="43" fitToHeight="0" orientation="landscape" r:id="rId1"/>
  <rowBreaks count="4" manualBreakCount="4">
    <brk id="35" max="16383" man="1"/>
    <brk id="67" max="16383" man="1"/>
    <brk id="96" max="16383" man="1"/>
    <brk id="1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11" zoomScale="85" zoomScaleNormal="85" workbookViewId="0">
      <selection activeCell="X2" sqref="X2:Z2"/>
    </sheetView>
  </sheetViews>
  <sheetFormatPr defaultRowHeight="18.75" x14ac:dyDescent="0.4"/>
  <cols>
    <col min="1" max="1" width="40.125" style="255" bestFit="1" customWidth="1"/>
    <col min="2" max="2" width="20.625" style="255" customWidth="1"/>
    <col min="3" max="3" width="10.25" style="255" bestFit="1" customWidth="1"/>
    <col min="4" max="4" width="28.125" style="255" customWidth="1"/>
    <col min="5" max="5" width="62.375" style="256" customWidth="1"/>
    <col min="6" max="6" width="3" style="256" customWidth="1"/>
    <col min="7" max="7" width="43.875" style="290" customWidth="1"/>
    <col min="8" max="8" width="28.5" style="290" customWidth="1"/>
    <col min="9" max="9" width="3" style="256" customWidth="1"/>
    <col min="10" max="10" width="26.125" style="293" customWidth="1"/>
    <col min="11" max="11" width="28.125" style="293" customWidth="1"/>
    <col min="12" max="16384" width="9" style="256"/>
  </cols>
  <sheetData>
    <row r="1" spans="1:2" hidden="1" x14ac:dyDescent="0.4"/>
    <row r="2" spans="1:2" hidden="1" x14ac:dyDescent="0.4"/>
    <row r="3" spans="1:2" hidden="1" x14ac:dyDescent="0.4"/>
    <row r="4" spans="1:2" hidden="1" x14ac:dyDescent="0.4"/>
    <row r="5" spans="1:2" hidden="1" x14ac:dyDescent="0.4"/>
    <row r="6" spans="1:2" hidden="1" x14ac:dyDescent="0.4"/>
    <row r="7" spans="1:2" hidden="1" x14ac:dyDescent="0.4"/>
    <row r="8" spans="1:2" hidden="1" x14ac:dyDescent="0.4"/>
    <row r="9" spans="1:2" hidden="1" x14ac:dyDescent="0.4"/>
    <row r="10" spans="1:2" hidden="1" x14ac:dyDescent="0.4"/>
    <row r="12" spans="1:2" x14ac:dyDescent="0.4">
      <c r="A12" s="255" t="s">
        <v>357</v>
      </c>
    </row>
    <row r="15" spans="1:2" x14ac:dyDescent="0.4">
      <c r="A15" s="257"/>
      <c r="B15" s="258"/>
    </row>
    <row r="16" spans="1:2" ht="19.5" thickBot="1" x14ac:dyDescent="0.45"/>
    <row r="17" spans="1:11" ht="36.75" thickBot="1" x14ac:dyDescent="0.45">
      <c r="A17" s="259" t="s">
        <v>99</v>
      </c>
      <c r="B17" s="260" t="s">
        <v>358</v>
      </c>
      <c r="C17" s="261" t="s">
        <v>359</v>
      </c>
      <c r="D17" s="262" t="s">
        <v>360</v>
      </c>
      <c r="E17" s="263" t="s">
        <v>361</v>
      </c>
      <c r="G17" s="291" t="s">
        <v>362</v>
      </c>
      <c r="H17" s="292" t="s">
        <v>363</v>
      </c>
      <c r="J17" s="291" t="s">
        <v>99</v>
      </c>
      <c r="K17" s="292" t="s">
        <v>364</v>
      </c>
    </row>
    <row r="18" spans="1:11" x14ac:dyDescent="0.4">
      <c r="A18" s="265" t="s">
        <v>163</v>
      </c>
      <c r="B18" s="266" t="s">
        <v>365</v>
      </c>
      <c r="C18" s="266" t="s">
        <v>144</v>
      </c>
      <c r="D18" s="283"/>
      <c r="E18" s="267" t="s">
        <v>366</v>
      </c>
      <c r="G18" s="292" t="s">
        <v>234</v>
      </c>
      <c r="H18" s="287"/>
      <c r="J18" s="292"/>
      <c r="K18" s="287"/>
    </row>
    <row r="19" spans="1:11" x14ac:dyDescent="0.4">
      <c r="A19" s="268" t="s">
        <v>169</v>
      </c>
      <c r="B19" s="264" t="s">
        <v>365</v>
      </c>
      <c r="C19" s="264" t="s">
        <v>144</v>
      </c>
      <c r="D19" s="284"/>
      <c r="E19" s="269" t="s">
        <v>367</v>
      </c>
      <c r="G19" s="292" t="s">
        <v>368</v>
      </c>
      <c r="H19" s="288"/>
      <c r="J19" s="292"/>
      <c r="K19" s="288"/>
    </row>
    <row r="20" spans="1:11" ht="171" customHeight="1" x14ac:dyDescent="0.4">
      <c r="A20" s="268" t="s">
        <v>194</v>
      </c>
      <c r="B20" s="264" t="s">
        <v>365</v>
      </c>
      <c r="C20" s="264" t="s">
        <v>144</v>
      </c>
      <c r="D20" s="285"/>
      <c r="E20" s="270" t="s">
        <v>457</v>
      </c>
      <c r="G20" s="292" t="s">
        <v>369</v>
      </c>
      <c r="H20" s="288"/>
      <c r="J20" s="292"/>
      <c r="K20" s="288"/>
    </row>
    <row r="21" spans="1:11" ht="19.5" thickBot="1" x14ac:dyDescent="0.45">
      <c r="A21" s="271" t="s">
        <v>210</v>
      </c>
      <c r="B21" s="272" t="s">
        <v>365</v>
      </c>
      <c r="C21" s="272" t="s">
        <v>144</v>
      </c>
      <c r="D21" s="286"/>
      <c r="E21" s="273" t="s">
        <v>370</v>
      </c>
      <c r="G21" s="292" t="s">
        <v>371</v>
      </c>
      <c r="H21" s="288"/>
      <c r="J21" s="292"/>
      <c r="K21" s="288"/>
    </row>
    <row r="22" spans="1:11" x14ac:dyDescent="0.4">
      <c r="A22" s="265" t="s">
        <v>234</v>
      </c>
      <c r="B22" s="266" t="s">
        <v>232</v>
      </c>
      <c r="C22" s="266" t="s">
        <v>228</v>
      </c>
      <c r="D22" s="283"/>
      <c r="E22" s="267" t="s">
        <v>366</v>
      </c>
      <c r="J22" s="292"/>
      <c r="K22" s="287"/>
    </row>
    <row r="23" spans="1:11" x14ac:dyDescent="0.4">
      <c r="A23" s="268" t="s">
        <v>236</v>
      </c>
      <c r="B23" s="264" t="s">
        <v>232</v>
      </c>
      <c r="C23" s="264" t="s">
        <v>228</v>
      </c>
      <c r="D23" s="284"/>
      <c r="E23" s="269" t="s">
        <v>367</v>
      </c>
      <c r="J23" s="292"/>
      <c r="K23" s="288"/>
    </row>
    <row r="24" spans="1:11" ht="131.25" x14ac:dyDescent="0.4">
      <c r="A24" s="268" t="s">
        <v>245</v>
      </c>
      <c r="B24" s="264" t="s">
        <v>232</v>
      </c>
      <c r="C24" s="264" t="s">
        <v>228</v>
      </c>
      <c r="D24" s="285"/>
      <c r="E24" s="270" t="s">
        <v>457</v>
      </c>
      <c r="G24" s="291" t="s">
        <v>372</v>
      </c>
      <c r="H24" s="292" t="s">
        <v>363</v>
      </c>
      <c r="J24" s="292"/>
      <c r="K24" s="288"/>
    </row>
    <row r="25" spans="1:11" x14ac:dyDescent="0.4">
      <c r="A25" s="268" t="s">
        <v>443</v>
      </c>
      <c r="B25" s="264" t="s">
        <v>232</v>
      </c>
      <c r="C25" s="264" t="s">
        <v>228</v>
      </c>
      <c r="D25" s="287"/>
      <c r="E25" s="270" t="s">
        <v>444</v>
      </c>
      <c r="G25" s="292" t="s">
        <v>234</v>
      </c>
      <c r="H25" s="287"/>
      <c r="J25" s="292"/>
      <c r="K25" s="288"/>
    </row>
    <row r="26" spans="1:11" ht="112.5" x14ac:dyDescent="0.4">
      <c r="A26" s="268" t="s">
        <v>251</v>
      </c>
      <c r="B26" s="264" t="s">
        <v>232</v>
      </c>
      <c r="C26" s="264" t="s">
        <v>228</v>
      </c>
      <c r="D26" s="287"/>
      <c r="E26" s="270" t="s">
        <v>460</v>
      </c>
      <c r="G26" s="292" t="s">
        <v>368</v>
      </c>
      <c r="H26" s="288"/>
      <c r="J26" s="292"/>
      <c r="K26" s="288"/>
    </row>
    <row r="27" spans="1:11" ht="131.25" x14ac:dyDescent="0.4">
      <c r="A27" s="274" t="s">
        <v>452</v>
      </c>
      <c r="B27" s="264" t="s">
        <v>232</v>
      </c>
      <c r="C27" s="264" t="s">
        <v>228</v>
      </c>
      <c r="D27" s="275" t="s">
        <v>459</v>
      </c>
      <c r="E27" s="276" t="s">
        <v>453</v>
      </c>
      <c r="G27" s="292" t="s">
        <v>369</v>
      </c>
      <c r="H27" s="288"/>
      <c r="J27" s="292"/>
      <c r="K27" s="287"/>
    </row>
    <row r="28" spans="1:11" ht="75" x14ac:dyDescent="0.4">
      <c r="A28" s="274" t="s">
        <v>454</v>
      </c>
      <c r="B28" s="277" t="s">
        <v>232</v>
      </c>
      <c r="C28" s="277" t="s">
        <v>228</v>
      </c>
      <c r="D28" s="284"/>
      <c r="E28" s="276" t="s">
        <v>455</v>
      </c>
      <c r="G28" s="292" t="s">
        <v>371</v>
      </c>
      <c r="H28" s="288"/>
      <c r="J28" s="292"/>
      <c r="K28" s="288"/>
    </row>
    <row r="29" spans="1:11" ht="19.5" thickBot="1" x14ac:dyDescent="0.45">
      <c r="A29" s="271" t="s">
        <v>267</v>
      </c>
      <c r="B29" s="272" t="s">
        <v>232</v>
      </c>
      <c r="C29" s="272" t="s">
        <v>228</v>
      </c>
      <c r="D29" s="286"/>
      <c r="E29" s="273" t="s">
        <v>370</v>
      </c>
      <c r="J29" s="292"/>
      <c r="K29" s="288"/>
    </row>
    <row r="30" spans="1:11" x14ac:dyDescent="0.4">
      <c r="A30" s="265" t="s">
        <v>234</v>
      </c>
      <c r="B30" s="266" t="s">
        <v>373</v>
      </c>
      <c r="C30" s="266" t="s">
        <v>273</v>
      </c>
      <c r="D30" s="283"/>
      <c r="E30" s="267" t="s">
        <v>433</v>
      </c>
      <c r="J30" s="292"/>
      <c r="K30" s="288"/>
    </row>
    <row r="31" spans="1:11" x14ac:dyDescent="0.4">
      <c r="A31" s="268" t="s">
        <v>276</v>
      </c>
      <c r="B31" s="264" t="s">
        <v>373</v>
      </c>
      <c r="C31" s="264" t="s">
        <v>273</v>
      </c>
      <c r="D31" s="284"/>
      <c r="E31" s="269" t="s">
        <v>367</v>
      </c>
      <c r="G31" s="291" t="s">
        <v>374</v>
      </c>
      <c r="H31" s="292" t="s">
        <v>363</v>
      </c>
      <c r="J31" s="292"/>
      <c r="K31" s="287"/>
    </row>
    <row r="32" spans="1:11" ht="131.25" x14ac:dyDescent="0.4">
      <c r="A32" s="268" t="s">
        <v>245</v>
      </c>
      <c r="B32" s="264" t="s">
        <v>373</v>
      </c>
      <c r="C32" s="264" t="s">
        <v>273</v>
      </c>
      <c r="D32" s="285"/>
      <c r="E32" s="270" t="s">
        <v>458</v>
      </c>
      <c r="G32" s="292" t="s">
        <v>234</v>
      </c>
      <c r="H32" s="287"/>
      <c r="J32" s="292"/>
      <c r="K32" s="288"/>
    </row>
    <row r="33" spans="1:11" ht="19.5" thickBot="1" x14ac:dyDescent="0.45">
      <c r="A33" s="271" t="s">
        <v>267</v>
      </c>
      <c r="B33" s="272" t="s">
        <v>373</v>
      </c>
      <c r="C33" s="272" t="s">
        <v>273</v>
      </c>
      <c r="D33" s="286"/>
      <c r="E33" s="273" t="s">
        <v>370</v>
      </c>
      <c r="G33" s="292" t="s">
        <v>368</v>
      </c>
      <c r="H33" s="288"/>
      <c r="J33" s="292"/>
      <c r="K33" s="288"/>
    </row>
    <row r="34" spans="1:11" x14ac:dyDescent="0.4">
      <c r="A34" s="265" t="s">
        <v>303</v>
      </c>
      <c r="B34" s="266" t="s">
        <v>375</v>
      </c>
      <c r="C34" s="266" t="s">
        <v>295</v>
      </c>
      <c r="D34" s="283"/>
      <c r="E34" s="267" t="s">
        <v>366</v>
      </c>
      <c r="G34" s="292" t="s">
        <v>376</v>
      </c>
      <c r="H34" s="288"/>
    </row>
    <row r="35" spans="1:11" x14ac:dyDescent="0.4">
      <c r="A35" s="268" t="s">
        <v>304</v>
      </c>
      <c r="B35" s="264" t="s">
        <v>375</v>
      </c>
      <c r="C35" s="264" t="s">
        <v>295</v>
      </c>
      <c r="D35" s="284"/>
      <c r="E35" s="269" t="s">
        <v>367</v>
      </c>
    </row>
    <row r="36" spans="1:11" ht="131.25" x14ac:dyDescent="0.4">
      <c r="A36" s="268" t="s">
        <v>312</v>
      </c>
      <c r="B36" s="264" t="s">
        <v>375</v>
      </c>
      <c r="C36" s="264" t="s">
        <v>295</v>
      </c>
      <c r="D36" s="285"/>
      <c r="E36" s="270" t="s">
        <v>457</v>
      </c>
    </row>
    <row r="37" spans="1:11" ht="75" x14ac:dyDescent="0.4">
      <c r="A37" s="268" t="s">
        <v>318</v>
      </c>
      <c r="B37" s="264" t="s">
        <v>375</v>
      </c>
      <c r="C37" s="264" t="s">
        <v>295</v>
      </c>
      <c r="D37" s="288"/>
      <c r="E37" s="270" t="s">
        <v>377</v>
      </c>
      <c r="G37" s="291" t="s">
        <v>379</v>
      </c>
      <c r="H37" s="292" t="s">
        <v>363</v>
      </c>
    </row>
    <row r="38" spans="1:11" ht="19.5" thickBot="1" x14ac:dyDescent="0.45">
      <c r="A38" s="271" t="s">
        <v>267</v>
      </c>
      <c r="B38" s="272" t="s">
        <v>375</v>
      </c>
      <c r="C38" s="272" t="s">
        <v>295</v>
      </c>
      <c r="D38" s="286"/>
      <c r="E38" s="273" t="s">
        <v>370</v>
      </c>
      <c r="G38" s="292" t="s">
        <v>234</v>
      </c>
      <c r="H38" s="287"/>
    </row>
    <row r="39" spans="1:11" x14ac:dyDescent="0.4">
      <c r="A39" s="278" t="s">
        <v>303</v>
      </c>
      <c r="B39" s="279" t="s">
        <v>378</v>
      </c>
      <c r="C39" s="279" t="s">
        <v>337</v>
      </c>
      <c r="D39" s="283"/>
      <c r="E39" s="267" t="s">
        <v>366</v>
      </c>
      <c r="G39" s="292" t="s">
        <v>380</v>
      </c>
      <c r="H39" s="287"/>
    </row>
    <row r="40" spans="1:11" x14ac:dyDescent="0.4">
      <c r="A40" s="268" t="s">
        <v>340</v>
      </c>
      <c r="B40" s="264" t="s">
        <v>378</v>
      </c>
      <c r="C40" s="264" t="s">
        <v>337</v>
      </c>
      <c r="D40" s="284"/>
      <c r="E40" s="269" t="s">
        <v>367</v>
      </c>
      <c r="G40" s="292" t="s">
        <v>368</v>
      </c>
      <c r="H40" s="288"/>
    </row>
    <row r="41" spans="1:11" ht="131.25" x14ac:dyDescent="0.4">
      <c r="A41" s="268" t="s">
        <v>312</v>
      </c>
      <c r="B41" s="264" t="s">
        <v>378</v>
      </c>
      <c r="C41" s="264" t="s">
        <v>337</v>
      </c>
      <c r="D41" s="285"/>
      <c r="E41" s="270" t="s">
        <v>457</v>
      </c>
      <c r="G41" s="292" t="s">
        <v>369</v>
      </c>
      <c r="H41" s="288"/>
    </row>
    <row r="42" spans="1:11" ht="37.5" x14ac:dyDescent="0.4">
      <c r="A42" s="268" t="s">
        <v>346</v>
      </c>
      <c r="B42" s="264" t="s">
        <v>378</v>
      </c>
      <c r="C42" s="264" t="s">
        <v>337</v>
      </c>
      <c r="D42" s="289"/>
      <c r="E42" s="280" t="s">
        <v>381</v>
      </c>
      <c r="G42" s="292" t="s">
        <v>371</v>
      </c>
      <c r="H42" s="288"/>
    </row>
    <row r="43" spans="1:11" x14ac:dyDescent="0.4">
      <c r="A43" s="268" t="s">
        <v>382</v>
      </c>
      <c r="B43" s="264" t="s">
        <v>378</v>
      </c>
      <c r="C43" s="264" t="s">
        <v>337</v>
      </c>
      <c r="D43" s="288"/>
      <c r="E43" s="281" t="s">
        <v>366</v>
      </c>
    </row>
    <row r="44" spans="1:11" ht="19.5" thickBot="1" x14ac:dyDescent="0.45">
      <c r="A44" s="271" t="s">
        <v>267</v>
      </c>
      <c r="B44" s="272" t="s">
        <v>378</v>
      </c>
      <c r="C44" s="272" t="s">
        <v>337</v>
      </c>
      <c r="D44" s="286"/>
      <c r="E44" s="282" t="s">
        <v>370</v>
      </c>
    </row>
    <row r="45" spans="1:11" x14ac:dyDescent="0.4">
      <c r="G45" s="291" t="s">
        <v>383</v>
      </c>
      <c r="H45" s="292" t="s">
        <v>363</v>
      </c>
    </row>
    <row r="46" spans="1:11" x14ac:dyDescent="0.4">
      <c r="G46" s="292" t="s">
        <v>234</v>
      </c>
      <c r="H46" s="287"/>
    </row>
    <row r="47" spans="1:11" x14ac:dyDescent="0.4">
      <c r="G47" s="292" t="s">
        <v>384</v>
      </c>
      <c r="H47" s="287"/>
    </row>
    <row r="48" spans="1:11" x14ac:dyDescent="0.4">
      <c r="G48" s="292" t="s">
        <v>368</v>
      </c>
      <c r="H48" s="288"/>
    </row>
    <row r="49" spans="7:8" x14ac:dyDescent="0.4">
      <c r="G49" s="292" t="s">
        <v>280</v>
      </c>
      <c r="H49" s="288"/>
    </row>
    <row r="50" spans="7:8" x14ac:dyDescent="0.4">
      <c r="G50" s="292" t="s">
        <v>325</v>
      </c>
      <c r="H50" s="288"/>
    </row>
    <row r="51" spans="7:8" x14ac:dyDescent="0.4">
      <c r="G51" s="292" t="s">
        <v>385</v>
      </c>
      <c r="H51" s="288"/>
    </row>
    <row r="52" spans="7:8" x14ac:dyDescent="0.4">
      <c r="G52" s="292" t="s">
        <v>386</v>
      </c>
      <c r="H52" s="288"/>
    </row>
    <row r="53" spans="7:8" x14ac:dyDescent="0.4">
      <c r="G53" s="292" t="s">
        <v>387</v>
      </c>
      <c r="H53" s="288"/>
    </row>
    <row r="54" spans="7:8" x14ac:dyDescent="0.4">
      <c r="G54" s="292" t="s">
        <v>388</v>
      </c>
      <c r="H54" s="288"/>
    </row>
    <row r="55" spans="7:8" x14ac:dyDescent="0.4">
      <c r="G55" s="292" t="s">
        <v>389</v>
      </c>
      <c r="H55" s="288"/>
    </row>
    <row r="56" spans="7:8" x14ac:dyDescent="0.4">
      <c r="G56" s="292" t="s">
        <v>390</v>
      </c>
      <c r="H56" s="288"/>
    </row>
    <row r="59" spans="7:8" x14ac:dyDescent="0.4">
      <c r="G59" s="291" t="s">
        <v>391</v>
      </c>
      <c r="H59" s="292" t="s">
        <v>363</v>
      </c>
    </row>
    <row r="60" spans="7:8" x14ac:dyDescent="0.4">
      <c r="G60" s="292" t="s">
        <v>234</v>
      </c>
      <c r="H60" s="287"/>
    </row>
    <row r="61" spans="7:8" x14ac:dyDescent="0.4">
      <c r="G61" s="292" t="s">
        <v>384</v>
      </c>
      <c r="H61" s="287"/>
    </row>
    <row r="62" spans="7:8" x14ac:dyDescent="0.4">
      <c r="G62" s="292" t="s">
        <v>368</v>
      </c>
      <c r="H62" s="288"/>
    </row>
    <row r="63" spans="7:8" x14ac:dyDescent="0.4">
      <c r="G63" s="292" t="s">
        <v>392</v>
      </c>
      <c r="H63" s="288"/>
    </row>
    <row r="66" spans="7:8" x14ac:dyDescent="0.4">
      <c r="G66" s="291" t="s">
        <v>393</v>
      </c>
      <c r="H66" s="292" t="s">
        <v>363</v>
      </c>
    </row>
    <row r="67" spans="7:8" x14ac:dyDescent="0.4">
      <c r="G67" s="292" t="s">
        <v>234</v>
      </c>
      <c r="H67" s="287"/>
    </row>
    <row r="68" spans="7:8" x14ac:dyDescent="0.4">
      <c r="G68" s="292" t="s">
        <v>384</v>
      </c>
      <c r="H68" s="287"/>
    </row>
    <row r="69" spans="7:8" x14ac:dyDescent="0.4">
      <c r="G69" s="292" t="s">
        <v>368</v>
      </c>
      <c r="H69" s="288"/>
    </row>
    <row r="70" spans="7:8" x14ac:dyDescent="0.4">
      <c r="G70" s="292" t="s">
        <v>280</v>
      </c>
      <c r="H70" s="288"/>
    </row>
    <row r="71" spans="7:8" x14ac:dyDescent="0.4">
      <c r="G71" s="292" t="s">
        <v>325</v>
      </c>
      <c r="H71" s="288"/>
    </row>
    <row r="72" spans="7:8" x14ac:dyDescent="0.4">
      <c r="G72" s="292" t="s">
        <v>385</v>
      </c>
      <c r="H72" s="288"/>
    </row>
    <row r="73" spans="7:8" x14ac:dyDescent="0.4">
      <c r="G73" s="292" t="s">
        <v>387</v>
      </c>
      <c r="H73" s="288"/>
    </row>
    <row r="74" spans="7:8" x14ac:dyDescent="0.4">
      <c r="G74" s="292" t="s">
        <v>394</v>
      </c>
      <c r="H74" s="288"/>
    </row>
    <row r="77" spans="7:8" x14ac:dyDescent="0.4">
      <c r="G77" s="291" t="s">
        <v>395</v>
      </c>
      <c r="H77" s="292" t="s">
        <v>363</v>
      </c>
    </row>
    <row r="78" spans="7:8" x14ac:dyDescent="0.4">
      <c r="G78" s="292" t="s">
        <v>234</v>
      </c>
      <c r="H78" s="287"/>
    </row>
    <row r="79" spans="7:8" x14ac:dyDescent="0.4">
      <c r="G79" s="292" t="s">
        <v>384</v>
      </c>
      <c r="H79" s="287"/>
    </row>
    <row r="80" spans="7:8" x14ac:dyDescent="0.4">
      <c r="G80" s="292" t="s">
        <v>368</v>
      </c>
      <c r="H80" s="288"/>
    </row>
    <row r="81" spans="7:8" x14ac:dyDescent="0.4">
      <c r="G81" s="292" t="s">
        <v>280</v>
      </c>
      <c r="H81" s="288"/>
    </row>
    <row r="82" spans="7:8" x14ac:dyDescent="0.4">
      <c r="G82" s="292" t="s">
        <v>325</v>
      </c>
      <c r="H82" s="288"/>
    </row>
    <row r="83" spans="7:8" x14ac:dyDescent="0.4">
      <c r="G83" s="292" t="s">
        <v>392</v>
      </c>
      <c r="H83" s="288"/>
    </row>
    <row r="86" spans="7:8" x14ac:dyDescent="0.4">
      <c r="G86" s="291" t="s">
        <v>396</v>
      </c>
      <c r="H86" s="292" t="s">
        <v>363</v>
      </c>
    </row>
    <row r="87" spans="7:8" x14ac:dyDescent="0.4">
      <c r="G87" s="292" t="s">
        <v>234</v>
      </c>
      <c r="H87" s="287"/>
    </row>
    <row r="88" spans="7:8" x14ac:dyDescent="0.4">
      <c r="G88" s="292" t="s">
        <v>384</v>
      </c>
      <c r="H88" s="287"/>
    </row>
    <row r="89" spans="7:8" x14ac:dyDescent="0.4">
      <c r="G89" s="292" t="s">
        <v>368</v>
      </c>
      <c r="H89" s="288"/>
    </row>
    <row r="90" spans="7:8" x14ac:dyDescent="0.4">
      <c r="G90" s="292" t="s">
        <v>280</v>
      </c>
      <c r="H90" s="288"/>
    </row>
    <row r="91" spans="7:8" x14ac:dyDescent="0.4">
      <c r="G91" s="292" t="s">
        <v>325</v>
      </c>
      <c r="H91" s="288"/>
    </row>
    <row r="92" spans="7:8" x14ac:dyDescent="0.4">
      <c r="G92" s="292" t="s">
        <v>385</v>
      </c>
      <c r="H92" s="288"/>
    </row>
    <row r="93" spans="7:8" x14ac:dyDescent="0.4">
      <c r="G93" s="292" t="s">
        <v>388</v>
      </c>
      <c r="H93" s="288"/>
    </row>
    <row r="94" spans="7:8" x14ac:dyDescent="0.4">
      <c r="G94" s="292" t="s">
        <v>389</v>
      </c>
      <c r="H94" s="288"/>
    </row>
    <row r="97" spans="7:8" x14ac:dyDescent="0.4">
      <c r="G97" s="291" t="s">
        <v>397</v>
      </c>
      <c r="H97" s="292" t="s">
        <v>363</v>
      </c>
    </row>
    <row r="98" spans="7:8" x14ac:dyDescent="0.4">
      <c r="G98" s="292" t="s">
        <v>234</v>
      </c>
      <c r="H98" s="287"/>
    </row>
    <row r="99" spans="7:8" x14ac:dyDescent="0.4">
      <c r="G99" s="292" t="s">
        <v>368</v>
      </c>
      <c r="H99" s="288"/>
    </row>
    <row r="100" spans="7:8" x14ac:dyDescent="0.4">
      <c r="G100" s="292" t="s">
        <v>280</v>
      </c>
      <c r="H100" s="288"/>
    </row>
    <row r="101" spans="7:8" x14ac:dyDescent="0.4">
      <c r="G101" s="292" t="s">
        <v>385</v>
      </c>
      <c r="H101" s="288"/>
    </row>
    <row r="102" spans="7:8" x14ac:dyDescent="0.4">
      <c r="G102" s="292" t="s">
        <v>398</v>
      </c>
      <c r="H102" s="288"/>
    </row>
    <row r="103" spans="7:8" x14ac:dyDescent="0.4">
      <c r="G103" s="292" t="s">
        <v>387</v>
      </c>
      <c r="H103" s="288"/>
    </row>
    <row r="104" spans="7:8" x14ac:dyDescent="0.4">
      <c r="G104" s="292" t="s">
        <v>388</v>
      </c>
      <c r="H104" s="288"/>
    </row>
    <row r="105" spans="7:8" x14ac:dyDescent="0.4">
      <c r="G105" s="292" t="s">
        <v>389</v>
      </c>
      <c r="H105" s="288"/>
    </row>
    <row r="108" spans="7:8" x14ac:dyDescent="0.4">
      <c r="G108" s="291" t="s">
        <v>399</v>
      </c>
      <c r="H108" s="292" t="s">
        <v>363</v>
      </c>
    </row>
    <row r="109" spans="7:8" x14ac:dyDescent="0.4">
      <c r="G109" s="292" t="s">
        <v>234</v>
      </c>
      <c r="H109" s="287"/>
    </row>
    <row r="110" spans="7:8" x14ac:dyDescent="0.4">
      <c r="G110" s="292" t="s">
        <v>368</v>
      </c>
      <c r="H110" s="288"/>
    </row>
    <row r="111" spans="7:8" x14ac:dyDescent="0.4">
      <c r="G111" s="292" t="s">
        <v>280</v>
      </c>
      <c r="H111" s="288"/>
    </row>
    <row r="112" spans="7:8" x14ac:dyDescent="0.4">
      <c r="G112" s="292" t="s">
        <v>387</v>
      </c>
      <c r="H112" s="288"/>
    </row>
    <row r="113" spans="7:8" x14ac:dyDescent="0.4">
      <c r="G113" s="292" t="s">
        <v>394</v>
      </c>
      <c r="H113" s="288"/>
    </row>
    <row r="114" spans="7:8" x14ac:dyDescent="0.4">
      <c r="G114" s="292" t="s">
        <v>388</v>
      </c>
      <c r="H114" s="288"/>
    </row>
    <row r="115" spans="7:8" x14ac:dyDescent="0.4">
      <c r="G115" s="292" t="s">
        <v>389</v>
      </c>
      <c r="H115" s="288"/>
    </row>
    <row r="118" spans="7:8" x14ac:dyDescent="0.4">
      <c r="G118" s="291" t="s">
        <v>400</v>
      </c>
      <c r="H118" s="292" t="s">
        <v>363</v>
      </c>
    </row>
    <row r="119" spans="7:8" x14ac:dyDescent="0.4">
      <c r="G119" s="292" t="s">
        <v>234</v>
      </c>
      <c r="H119" s="287"/>
    </row>
    <row r="120" spans="7:8" x14ac:dyDescent="0.4">
      <c r="G120" s="292" t="s">
        <v>368</v>
      </c>
      <c r="H120" s="288"/>
    </row>
    <row r="121" spans="7:8" x14ac:dyDescent="0.4">
      <c r="G121" s="292" t="s">
        <v>280</v>
      </c>
      <c r="H121" s="288"/>
    </row>
    <row r="124" spans="7:8" x14ac:dyDescent="0.4">
      <c r="G124" s="291" t="s">
        <v>401</v>
      </c>
      <c r="H124" s="292" t="s">
        <v>363</v>
      </c>
    </row>
    <row r="125" spans="7:8" x14ac:dyDescent="0.4">
      <c r="G125" s="292" t="s">
        <v>234</v>
      </c>
      <c r="H125" s="287"/>
    </row>
    <row r="126" spans="7:8" x14ac:dyDescent="0.4">
      <c r="G126" s="292" t="s">
        <v>368</v>
      </c>
      <c r="H126" s="288"/>
    </row>
    <row r="127" spans="7:8" x14ac:dyDescent="0.4">
      <c r="G127" s="292" t="s">
        <v>402</v>
      </c>
      <c r="H127" s="288"/>
    </row>
    <row r="128" spans="7:8" x14ac:dyDescent="0.4">
      <c r="G128" s="292" t="s">
        <v>403</v>
      </c>
      <c r="H128" s="288"/>
    </row>
    <row r="129" spans="7:8" x14ac:dyDescent="0.4">
      <c r="G129" s="292" t="s">
        <v>404</v>
      </c>
      <c r="H129" s="288"/>
    </row>
    <row r="130" spans="7:8" x14ac:dyDescent="0.4">
      <c r="G130" s="292" t="s">
        <v>405</v>
      </c>
      <c r="H130" s="288"/>
    </row>
    <row r="131" spans="7:8" x14ac:dyDescent="0.4">
      <c r="G131" s="292" t="s">
        <v>406</v>
      </c>
      <c r="H131" s="288"/>
    </row>
    <row r="132" spans="7:8" x14ac:dyDescent="0.4">
      <c r="G132" s="292" t="s">
        <v>407</v>
      </c>
      <c r="H132" s="288"/>
    </row>
    <row r="133" spans="7:8" x14ac:dyDescent="0.4">
      <c r="G133" s="292" t="s">
        <v>408</v>
      </c>
      <c r="H133" s="288"/>
    </row>
    <row r="136" spans="7:8" x14ac:dyDescent="0.4">
      <c r="G136" s="291" t="s">
        <v>409</v>
      </c>
      <c r="H136" s="292" t="s">
        <v>363</v>
      </c>
    </row>
    <row r="137" spans="7:8" x14ac:dyDescent="0.4">
      <c r="G137" s="292" t="s">
        <v>234</v>
      </c>
      <c r="H137" s="287"/>
    </row>
    <row r="138" spans="7:8" x14ac:dyDescent="0.4">
      <c r="G138" s="292" t="s">
        <v>368</v>
      </c>
      <c r="H138" s="288"/>
    </row>
    <row r="139" spans="7:8" x14ac:dyDescent="0.4">
      <c r="G139" s="292" t="s">
        <v>280</v>
      </c>
      <c r="H139" s="288"/>
    </row>
    <row r="140" spans="7:8" x14ac:dyDescent="0.4">
      <c r="G140" s="292" t="s">
        <v>392</v>
      </c>
      <c r="H140" s="288"/>
    </row>
    <row r="143" spans="7:8" x14ac:dyDescent="0.4">
      <c r="G143" s="291" t="s">
        <v>410</v>
      </c>
      <c r="H143" s="292" t="s">
        <v>363</v>
      </c>
    </row>
    <row r="144" spans="7:8" x14ac:dyDescent="0.4">
      <c r="G144" s="292" t="s">
        <v>234</v>
      </c>
      <c r="H144" s="287"/>
    </row>
    <row r="145" spans="7:8" x14ac:dyDescent="0.4">
      <c r="G145" s="292" t="s">
        <v>368</v>
      </c>
      <c r="H145" s="288"/>
    </row>
    <row r="146" spans="7:8" x14ac:dyDescent="0.4">
      <c r="G146" s="292" t="s">
        <v>280</v>
      </c>
      <c r="H146" s="288"/>
    </row>
    <row r="149" spans="7:8" x14ac:dyDescent="0.4">
      <c r="G149" s="291" t="s">
        <v>411</v>
      </c>
      <c r="H149" s="292" t="s">
        <v>363</v>
      </c>
    </row>
    <row r="150" spans="7:8" x14ac:dyDescent="0.4">
      <c r="G150" s="292" t="s">
        <v>234</v>
      </c>
      <c r="H150" s="287"/>
    </row>
    <row r="151" spans="7:8" x14ac:dyDescent="0.4">
      <c r="G151" s="292" t="s">
        <v>368</v>
      </c>
      <c r="H151" s="288"/>
    </row>
    <row r="152" spans="7:8" x14ac:dyDescent="0.4">
      <c r="G152" s="292" t="s">
        <v>280</v>
      </c>
      <c r="H152" s="288"/>
    </row>
    <row r="153" spans="7:8" x14ac:dyDescent="0.4">
      <c r="G153" s="292" t="s">
        <v>388</v>
      </c>
      <c r="H153" s="288"/>
    </row>
    <row r="154" spans="7:8" x14ac:dyDescent="0.4">
      <c r="G154" s="292" t="s">
        <v>389</v>
      </c>
      <c r="H154" s="288"/>
    </row>
    <row r="157" spans="7:8" x14ac:dyDescent="0.4">
      <c r="G157" s="291" t="s">
        <v>412</v>
      </c>
      <c r="H157" s="292" t="s">
        <v>363</v>
      </c>
    </row>
    <row r="158" spans="7:8" x14ac:dyDescent="0.4">
      <c r="G158" s="292" t="s">
        <v>234</v>
      </c>
      <c r="H158" s="287"/>
    </row>
    <row r="159" spans="7:8" x14ac:dyDescent="0.4">
      <c r="G159" s="292" t="s">
        <v>368</v>
      </c>
      <c r="H159" s="288"/>
    </row>
    <row r="160" spans="7:8" x14ac:dyDescent="0.4">
      <c r="G160" s="292" t="s">
        <v>280</v>
      </c>
      <c r="H160" s="288"/>
    </row>
    <row r="161" spans="7:8" x14ac:dyDescent="0.4">
      <c r="G161" s="292" t="s">
        <v>325</v>
      </c>
      <c r="H161" s="288"/>
    </row>
    <row r="162" spans="7:8" x14ac:dyDescent="0.4">
      <c r="G162" s="292" t="s">
        <v>403</v>
      </c>
      <c r="H162" s="288"/>
    </row>
    <row r="163" spans="7:8" x14ac:dyDescent="0.4">
      <c r="G163" s="292" t="s">
        <v>388</v>
      </c>
      <c r="H163" s="288"/>
    </row>
    <row r="164" spans="7:8" x14ac:dyDescent="0.4">
      <c r="G164" s="292" t="s">
        <v>389</v>
      </c>
      <c r="H164" s="288"/>
    </row>
    <row r="167" spans="7:8" x14ac:dyDescent="0.4">
      <c r="G167" s="291" t="s">
        <v>413</v>
      </c>
      <c r="H167" s="292" t="s">
        <v>363</v>
      </c>
    </row>
    <row r="168" spans="7:8" x14ac:dyDescent="0.4">
      <c r="G168" s="292" t="s">
        <v>234</v>
      </c>
      <c r="H168" s="287"/>
    </row>
    <row r="169" spans="7:8" x14ac:dyDescent="0.4">
      <c r="G169" s="292" t="s">
        <v>368</v>
      </c>
      <c r="H169" s="288"/>
    </row>
    <row r="170" spans="7:8" x14ac:dyDescent="0.4">
      <c r="G170" s="292" t="s">
        <v>388</v>
      </c>
      <c r="H170" s="288"/>
    </row>
    <row r="171" spans="7:8" x14ac:dyDescent="0.4">
      <c r="G171" s="292" t="s">
        <v>389</v>
      </c>
      <c r="H171" s="288"/>
    </row>
    <row r="174" spans="7:8" x14ac:dyDescent="0.4">
      <c r="G174" s="291" t="s">
        <v>414</v>
      </c>
      <c r="H174" s="292" t="s">
        <v>363</v>
      </c>
    </row>
    <row r="175" spans="7:8" x14ac:dyDescent="0.4">
      <c r="G175" s="292" t="s">
        <v>234</v>
      </c>
      <c r="H175" s="287"/>
    </row>
    <row r="176" spans="7:8" x14ac:dyDescent="0.4">
      <c r="G176" s="292" t="s">
        <v>368</v>
      </c>
      <c r="H176" s="288"/>
    </row>
    <row r="177" spans="7:8" x14ac:dyDescent="0.4">
      <c r="G177" s="292" t="s">
        <v>280</v>
      </c>
      <c r="H177" s="288"/>
    </row>
    <row r="180" spans="7:8" x14ac:dyDescent="0.4">
      <c r="G180" s="291" t="s">
        <v>415</v>
      </c>
      <c r="H180" s="292" t="s">
        <v>363</v>
      </c>
    </row>
    <row r="181" spans="7:8" x14ac:dyDescent="0.4">
      <c r="G181" s="292" t="s">
        <v>234</v>
      </c>
      <c r="H181" s="287"/>
    </row>
    <row r="182" spans="7:8" x14ac:dyDescent="0.4">
      <c r="G182" s="292" t="s">
        <v>368</v>
      </c>
      <c r="H182" s="288"/>
    </row>
    <row r="183" spans="7:8" x14ac:dyDescent="0.4">
      <c r="G183" s="292" t="s">
        <v>280</v>
      </c>
      <c r="H183" s="288"/>
    </row>
    <row r="184" spans="7:8" x14ac:dyDescent="0.4">
      <c r="G184" s="292" t="s">
        <v>325</v>
      </c>
      <c r="H184" s="288"/>
    </row>
    <row r="185" spans="7:8" x14ac:dyDescent="0.4">
      <c r="G185" s="292" t="s">
        <v>403</v>
      </c>
      <c r="H185" s="288"/>
    </row>
    <row r="186" spans="7:8" x14ac:dyDescent="0.4">
      <c r="G186" s="292" t="s">
        <v>388</v>
      </c>
      <c r="H186" s="288"/>
    </row>
    <row r="187" spans="7:8" x14ac:dyDescent="0.4">
      <c r="G187" s="292" t="s">
        <v>389</v>
      </c>
      <c r="H187" s="288"/>
    </row>
    <row r="190" spans="7:8" x14ac:dyDescent="0.4">
      <c r="G190" s="291" t="s">
        <v>416</v>
      </c>
      <c r="H190" s="292" t="s">
        <v>363</v>
      </c>
    </row>
    <row r="191" spans="7:8" x14ac:dyDescent="0.4">
      <c r="G191" s="292" t="s">
        <v>234</v>
      </c>
      <c r="H191" s="287"/>
    </row>
    <row r="192" spans="7:8" x14ac:dyDescent="0.4">
      <c r="G192" s="292" t="s">
        <v>368</v>
      </c>
      <c r="H192" s="288"/>
    </row>
    <row r="193" spans="7:8" x14ac:dyDescent="0.4">
      <c r="G193" s="292" t="s">
        <v>280</v>
      </c>
      <c r="H193" s="288"/>
    </row>
    <row r="194" spans="7:8" x14ac:dyDescent="0.4">
      <c r="G194" s="292" t="s">
        <v>403</v>
      </c>
      <c r="H194" s="288"/>
    </row>
    <row r="195" spans="7:8" x14ac:dyDescent="0.4">
      <c r="G195" s="292" t="s">
        <v>388</v>
      </c>
      <c r="H195" s="288"/>
    </row>
    <row r="196" spans="7:8" x14ac:dyDescent="0.4">
      <c r="G196" s="292" t="s">
        <v>389</v>
      </c>
      <c r="H196" s="288"/>
    </row>
    <row r="199" spans="7:8" x14ac:dyDescent="0.4">
      <c r="G199" s="291" t="s">
        <v>417</v>
      </c>
      <c r="H199" s="292" t="s">
        <v>363</v>
      </c>
    </row>
    <row r="200" spans="7:8" x14ac:dyDescent="0.4">
      <c r="G200" s="292" t="s">
        <v>234</v>
      </c>
      <c r="H200" s="287"/>
    </row>
    <row r="201" spans="7:8" x14ac:dyDescent="0.4">
      <c r="G201" s="292" t="s">
        <v>368</v>
      </c>
      <c r="H201" s="288"/>
    </row>
    <row r="202" spans="7:8" x14ac:dyDescent="0.4">
      <c r="G202" s="292" t="s">
        <v>392</v>
      </c>
      <c r="H202" s="288"/>
    </row>
    <row r="205" spans="7:8" x14ac:dyDescent="0.4">
      <c r="G205" s="291" t="s">
        <v>418</v>
      </c>
      <c r="H205" s="292" t="s">
        <v>363</v>
      </c>
    </row>
    <row r="206" spans="7:8" x14ac:dyDescent="0.4">
      <c r="G206" s="292" t="s">
        <v>234</v>
      </c>
      <c r="H206" s="287"/>
    </row>
    <row r="207" spans="7:8" x14ac:dyDescent="0.4">
      <c r="G207" s="292" t="s">
        <v>368</v>
      </c>
      <c r="H207" s="288"/>
    </row>
    <row r="208" spans="7:8" x14ac:dyDescent="0.4">
      <c r="G208" s="292" t="s">
        <v>419</v>
      </c>
      <c r="H208" s="288"/>
    </row>
    <row r="209" spans="7:8" x14ac:dyDescent="0.4">
      <c r="G209" s="292" t="s">
        <v>420</v>
      </c>
      <c r="H209" s="288"/>
    </row>
    <row r="210" spans="7:8" x14ac:dyDescent="0.4">
      <c r="G210" s="292" t="s">
        <v>421</v>
      </c>
      <c r="H210" s="288"/>
    </row>
    <row r="211" spans="7:8" x14ac:dyDescent="0.4">
      <c r="G211" s="292" t="s">
        <v>422</v>
      </c>
      <c r="H211" s="288"/>
    </row>
    <row r="212" spans="7:8" x14ac:dyDescent="0.4">
      <c r="G212" s="292" t="s">
        <v>423</v>
      </c>
      <c r="H212" s="288"/>
    </row>
    <row r="213" spans="7:8" x14ac:dyDescent="0.4">
      <c r="G213" s="292" t="s">
        <v>424</v>
      </c>
      <c r="H213" s="288"/>
    </row>
    <row r="214" spans="7:8" x14ac:dyDescent="0.4">
      <c r="G214" s="292" t="s">
        <v>425</v>
      </c>
      <c r="H214" s="288"/>
    </row>
    <row r="215" spans="7:8" x14ac:dyDescent="0.4">
      <c r="G215" s="292" t="s">
        <v>426</v>
      </c>
      <c r="H215" s="288"/>
    </row>
    <row r="216" spans="7:8" x14ac:dyDescent="0.4">
      <c r="G216" s="292" t="s">
        <v>427</v>
      </c>
      <c r="H216" s="288"/>
    </row>
    <row r="217" spans="7:8" x14ac:dyDescent="0.4">
      <c r="G217" s="292" t="s">
        <v>428</v>
      </c>
      <c r="H217" s="288"/>
    </row>
    <row r="218" spans="7:8" x14ac:dyDescent="0.4">
      <c r="G218" s="292" t="s">
        <v>429</v>
      </c>
      <c r="H218" s="288"/>
    </row>
  </sheetData>
  <phoneticPr fontId="1"/>
  <dataValidations count="12">
    <dataValidation type="custom" imeMode="disabled" allowBlank="1" showInputMessage="1" showErrorMessage="1" errorTitle="形式エラー" error="半角7桁で記入してください。_x000a_下2桁は&quot;00&quot;にしてください。" sqref="D18 D39 D34 D22">
      <formula1>AND(LEN(D18)=LENB(D18),LEN(D18)=7,RIGHT(D18,2)="00")</formula1>
    </dataValidation>
    <dataValidation type="custom" imeMode="disabled" allowBlank="1" showInputMessage="1" showErrorMessage="1" errorTitle="形式エラー" error="YYYYMMDD形式の数字8桁で記入してください。" sqref="D19 D31 D40 D23 D35 D28">
      <formula1>AND(LEN(D19)=LENB(D19),LEN(D19)=8)</formula1>
    </dataValidation>
    <dataValidation type="custom" imeMode="disabled" allowBlank="1" showInputMessage="1" showErrorMessage="1" errorTitle="形式エラー" error="半角7桁で記入してください。_x000a_下2桁は&quot;00&quot;以外にしてください。" sqref="D26">
      <formula1>AND(LEN(D26)=LENB(D26),LEN(D26)=7,RIGHT(D26,2)&lt;&gt;"00")</formula1>
    </dataValidation>
    <dataValidation type="custom" allowBlank="1" showInputMessage="1" showErrorMessage="1" errorTitle="形式エラー" error="YYYY/MM/DD形式で10桁で記入してください。" sqref="D21 D29 D33 D38 D44">
      <formula1>AND(LEN(D21)=LENB(D21),LEN(D21)=10,MID(D21,5,1)="/",MID(D21,8,1)="/")</formula1>
    </dataValidation>
    <dataValidation type="list" imeMode="disabled" allowBlank="1" showInputMessage="1" showErrorMessage="1" sqref="D37">
      <formula1>"0,1"</formula1>
    </dataValidation>
    <dataValidation type="custom" imeMode="disabled" allowBlank="1" showInputMessage="1" showErrorMessage="1" errorTitle="形式エラー" error="半角7桁で記入してください。_x000a_下2桁は&quot;00&quot;にしてください。" promptTitle="===留意事項＝＝=" prompt="新会社コードは、基本的に合併時だけに利用する（※）ので、基本的にブランクとなります。_x000a_※合併でも利用しないこともある。" sqref="D20 D41 D36 D24">
      <formula1>AND(LEN(D20)=LENB(D20),LEN(D20)=7,RIGHT(D20,2)="00")</formula1>
    </dataValidation>
    <dataValidation type="custom" imeMode="disabled" allowBlank="1" showInputMessage="1" showErrorMessage="1" errorTitle="形式エラー" error="半角7桁で記入してください。_x000a_下2桁は&quot;00&quot;以外にしてください。" promptTitle=" ===留意事項＝＝=" prompt="新会社コードは、基本的に合併時だけに利用する（※）ので、基本的にブランクとなります。_x000a_※合併でも利用しないこともある。" sqref="D32">
      <formula1>AND(LEN(D32)=LENB(D32),LEN(D32)=7,RIGHT(D32,2)&lt;&gt;"00")</formula1>
    </dataValidation>
    <dataValidation type="custom" imeMode="disabled" allowBlank="1" showInputMessage="1" showErrorMessage="1" errorTitle="形式エラー" error="半角5桁で記入してください。" sqref="D25">
      <formula1>AND(LEN(D25)=LENB(D25),LEN(D25)=5)</formula1>
    </dataValidation>
    <dataValidation type="list" imeMode="disabled" allowBlank="1" showInputMessage="1" showErrorMessage="1" promptTitle="＝＝＝＝合併時申請洗替フラグ＝＝＝＝" prompt="本項目は、マス管上の必須項目のため、合併とは無関係に常に値が必要。" sqref="D27">
      <formula1>"1,0"</formula1>
    </dataValidation>
    <dataValidation type="custom" imeMode="disabled" allowBlank="1" showInputMessage="1" showErrorMessage="1" errorTitle="形式エラー" error="半角英数字7桁で記入してください。_x000a_下２桁は&quot;00&quot;にしてください。" sqref="D43">
      <formula1>AND(LEN(D43)=LENB(D43),LEN(D43)=7,RIGHT(D43,2)="00")</formula1>
    </dataValidation>
    <dataValidation type="list" imeMode="disabled" allowBlank="1" showInputMessage="1" showErrorMessage="1" errorTitle="形式エラー" error="0又は1を選択してください。" sqref="D42">
      <formula1>"0,1"</formula1>
    </dataValidation>
    <dataValidation type="custom" imeMode="disabled" allowBlank="1" showInputMessage="1" showErrorMessage="1" errorTitle="形式エラー" error="半角7桁で記入してください。_x000a_下2桁は&quot;00&quot;以外を設定してください。" sqref="D30">
      <formula1>AND(LEN(D30)=LENB(D30),LEN(D30)=7,RIGHT(D30,2)&lt;&gt;"00")</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5" id="{E7E109FE-67C4-4689-8E5D-8CAA159E7638}">
            <xm:f>ISBLANK('参加形態別事項届出書（投資信託振替制度）'!$M$25)</xm:f>
            <x14:dxf>
              <fill>
                <patternFill>
                  <bgColor theme="0" tint="-0.24994659260841701"/>
                </patternFill>
              </fill>
            </x14:dxf>
          </x14:cfRule>
          <xm:sqref>D18:D19 D21</xm:sqref>
        </x14:conditionalFormatting>
        <x14:conditionalFormatting xmlns:xm="http://schemas.microsoft.com/office/excel/2006/main">
          <x14:cfRule type="expression" priority="4" id="{0286C34B-B08B-4271-B0A8-2B67DE046C3E}">
            <xm:f>AND(ISBLANK('参加形態別事項届出書（投資信託振替制度）'!$M$37),ISBLANK('参加形態別事項届出書（投資信託振替制度）'!$M$56),ISBLANK('参加形態別事項届出書（投資信託振替制度）'!$AA$85))</xm:f>
            <x14:dxf>
              <fill>
                <patternFill>
                  <bgColor theme="0" tint="-0.24994659260841701"/>
                </patternFill>
              </fill>
            </x14:dxf>
          </x14:cfRule>
          <xm:sqref>D22:D23 D25:D29</xm:sqref>
        </x14:conditionalFormatting>
        <x14:conditionalFormatting xmlns:xm="http://schemas.microsoft.com/office/excel/2006/main">
          <x14:cfRule type="expression" priority="3" id="{E34809DC-5894-45F6-A63D-0663B071EB93}">
            <xm:f>ISBLANK('参加形態別事項届出書（投資信託振替制度）'!$M$26)</xm:f>
            <x14:dxf>
              <fill>
                <patternFill>
                  <bgColor theme="0" tint="-0.24994659260841701"/>
                </patternFill>
              </fill>
            </x14:dxf>
          </x14:cfRule>
          <xm:sqref>D30:D31 D33</xm:sqref>
        </x14:conditionalFormatting>
        <x14:conditionalFormatting xmlns:xm="http://schemas.microsoft.com/office/excel/2006/main">
          <x14:cfRule type="expression" priority="2" id="{6F3CE31B-F5FA-4BB0-A10D-C09E0D0EF958}">
            <xm:f>ISBLANK('参加形態別事項届出書（投資信託振替制度）'!$V$26)</xm:f>
            <x14:dxf>
              <fill>
                <patternFill>
                  <bgColor theme="0" tint="-0.24994659260841701"/>
                </patternFill>
              </fill>
            </x14:dxf>
          </x14:cfRule>
          <xm:sqref>D34:D35 D37:D38</xm:sqref>
        </x14:conditionalFormatting>
        <x14:conditionalFormatting xmlns:xm="http://schemas.microsoft.com/office/excel/2006/main">
          <x14:cfRule type="expression" priority="1" id="{EA141BE2-8A74-46AF-B4D2-01A657F27097}">
            <xm:f>ISBLANK('参加形態別事項届出書（投資信託振替制度）'!$M$27)</xm:f>
            <x14:dxf>
              <fill>
                <patternFill>
                  <bgColor theme="0" tint="-0.24994659260841701"/>
                </patternFill>
              </fill>
            </x14:dxf>
          </x14:cfRule>
          <xm:sqref>D39:D40 D42:D44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参加形態別事項届出書（投資信託振替制度）</vt:lpstr>
      <vt:lpstr>ツール処理シート</vt:lpstr>
      <vt:lpstr>補記シート</vt:lpstr>
      <vt:lpstr>ツール処理シート!Print_Area</vt:lpstr>
      <vt:lpstr>'参加形態別事項届出書（投資信託振替制度）'!Print_Area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2020-01-20T13:01:00Z</dcterms:created>
  <dcterms:modified xsi:type="dcterms:W3CDTF">2023-07-05T11:03:01Z</dcterms:modified>
</cp:coreProperties>
</file>