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workbookProtection workbookAlgorithmName="SHA-512" workbookHashValue="16fH9Sa/Gj3tiHyjhD5DNnEqIs+oy0lLUC92mO9U1rtcz3MifUeSIJi6nHeCdAeu6CbecbHOlI1i7Ip/3Rx3nw==" workbookSaltValue="feC0eyhhA6wVo5V8Lt1CZw==" workbookSpinCount="100000" lockStructure="1"/>
  <bookViews>
    <workbookView xWindow="0" yWindow="0" windowWidth="9405" windowHeight="5670" tabRatio="511"/>
  </bookViews>
  <sheets>
    <sheet name="参加形態別事項届出書" sheetId="8" r:id="rId1"/>
    <sheet name="ツール処理シート" sheetId="9" state="hidden" r:id="rId2"/>
    <sheet name="補記シート" sheetId="10" state="hidden" r:id="rId3"/>
  </sheets>
  <definedNames>
    <definedName name="_xlnm._FilterDatabase" localSheetId="1" hidden="1">ツール処理シート!$B$12:$W$177</definedName>
    <definedName name="_xlnm.Print_Area" localSheetId="1">ツール処理シート!$B$8:$W$177</definedName>
    <definedName name="_xlnm.Print_Area" localSheetId="0">参加形態別事項届出書!$A$1:$AC$115</definedName>
    <definedName name="_xlnm.Print_Titles" localSheetId="1">ツール処理シート!$1:$12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3" i="9" l="1"/>
  <c r="I137" i="9" s="1"/>
  <c r="I124" i="9"/>
  <c r="I126" i="9"/>
  <c r="I146" i="9"/>
  <c r="I147" i="9"/>
  <c r="I120" i="9"/>
  <c r="I171" i="9"/>
  <c r="I128" i="9"/>
  <c r="I130" i="9"/>
  <c r="I150" i="9"/>
  <c r="I152" i="9"/>
  <c r="I173" i="9"/>
  <c r="I114" i="9"/>
  <c r="I132" i="9"/>
  <c r="I133" i="9"/>
  <c r="I162" i="9"/>
  <c r="I163" i="9"/>
  <c r="I169" i="9"/>
  <c r="I170" i="9"/>
  <c r="I135" i="9"/>
  <c r="I145" i="9"/>
  <c r="I164" i="9"/>
  <c r="I167" i="9"/>
  <c r="I175" i="9" l="1"/>
  <c r="I154"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I148" i="9"/>
  <c r="I165" i="9"/>
  <c r="I116" i="9"/>
  <c r="I69" i="9"/>
  <c r="I42" i="9"/>
  <c r="I40" i="9"/>
  <c r="I47" i="9"/>
  <c r="I44" i="9"/>
  <c r="I34" i="9"/>
  <c r="I30" i="9"/>
  <c r="I20" i="9"/>
  <c r="I45" i="9"/>
  <c r="I35" i="9"/>
  <c r="I77" i="9"/>
  <c r="I97" i="9"/>
  <c r="I38" i="9"/>
  <c r="I48" i="9"/>
  <c r="I21" i="9"/>
  <c r="I41" i="9"/>
  <c r="I79" i="9"/>
  <c r="I100" i="9"/>
  <c r="I43" i="9"/>
  <c r="I31" i="9"/>
  <c r="I22" i="9"/>
  <c r="I46" i="9"/>
  <c r="I49" i="9"/>
  <c r="I36" i="9"/>
  <c r="I39" i="9"/>
  <c r="I112" i="9"/>
  <c r="I28" i="9"/>
  <c r="I81" i="9"/>
  <c r="I95" i="9"/>
  <c r="I89" i="9"/>
  <c r="I85" i="9"/>
  <c r="I62" i="9"/>
  <c r="I61" i="9"/>
  <c r="I75" i="9"/>
  <c r="I168" i="9"/>
  <c r="I122" i="9"/>
  <c r="I37" i="9"/>
  <c r="I87" i="9"/>
  <c r="I83" i="9"/>
  <c r="I73" i="9"/>
  <c r="I63" i="9"/>
  <c r="I91" i="9" l="1"/>
  <c r="I174" i="9"/>
  <c r="I153" i="9"/>
  <c r="I136" i="9"/>
  <c r="I102" i="9"/>
  <c r="I51" i="9"/>
  <c r="I65" i="9"/>
  <c r="I24" i="9"/>
  <c r="I71" i="9"/>
  <c r="I93" i="9"/>
  <c r="I101" i="9" l="1"/>
  <c r="I50" i="9"/>
</calcChain>
</file>

<file path=xl/sharedStrings.xml><?xml version="1.0" encoding="utf-8"?>
<sst xmlns="http://schemas.openxmlformats.org/spreadsheetml/2006/main" count="2602" uniqueCount="528">
  <si>
    <t>対象E</t>
    <rPh sb="0" eb="2">
      <t>タイショウ</t>
    </rPh>
    <phoneticPr fontId="1"/>
  </si>
  <si>
    <t>#</t>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</si>
  <si>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</si>
  <si>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</si>
  <si>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</si>
  <si>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</si>
  <si>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</si>
  <si>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</si>
  <si>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対象外</t>
    <rPh sb="0" eb="3">
      <t>タイショウガイ</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</si>
  <si>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</si>
  <si>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</si>
  <si>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</si>
  <si>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</si>
  <si>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対象DB</t>
    <rPh sb="0" eb="2">
      <t>タイショウ</t>
    </rPh>
    <phoneticPr fontId="1"/>
  </si>
  <si>
    <t>登録先DB</t>
    <rPh sb="0" eb="2">
      <t>トウロク</t>
    </rPh>
    <rPh sb="2" eb="3">
      <t>サキ</t>
    </rPh>
    <phoneticPr fontId="1"/>
  </si>
  <si>
    <t>行順序</t>
    <rPh sb="0" eb="1">
      <t>ギョウ</t>
    </rPh>
    <rPh sb="1" eb="3">
      <t>ジュンジョ</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</si>
  <si>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</si>
  <si>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</si>
  <si>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</si>
  <si>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</si>
  <si>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</si>
  <si>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代表者役職名：</t>
    <rPh sb="0" eb="3">
      <t>ダイヒョウシャ</t>
    </rPh>
    <rPh sb="3" eb="6">
      <t>ヤクショクメイ</t>
    </rPh>
    <phoneticPr fontId="1"/>
  </si>
  <si>
    <t>代表者名：</t>
    <rPh sb="0" eb="3">
      <t>ダイヒョウシャ</t>
    </rPh>
    <rPh sb="3" eb="4">
      <t>メイ</t>
    </rPh>
    <phoneticPr fontId="1"/>
  </si>
  <si>
    <t>＜本届出に係る連絡先＞</t>
    <rPh sb="1" eb="2">
      <t>ホン</t>
    </rPh>
    <rPh sb="2" eb="4">
      <t>トドケデ</t>
    </rPh>
    <rPh sb="5" eb="6">
      <t>カカ</t>
    </rPh>
    <rPh sb="7" eb="10">
      <t>レンラクサキ</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</si>
  <si>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</si>
  <si>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</si>
  <si>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</si>
  <si>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</si>
  <si>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</si>
  <si>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以　上</t>
    <rPh sb="0" eb="1">
      <t>イ</t>
    </rPh>
    <rPh sb="2" eb="3">
      <t>ウエ</t>
    </rPh>
    <phoneticPr fontId="1"/>
  </si>
  <si>
    <t>適用開始日</t>
    <rPh sb="0" eb="2">
      <t>テキヨウ</t>
    </rPh>
    <rPh sb="2" eb="4">
      <t>カイシ</t>
    </rPh>
    <rPh sb="4" eb="5">
      <t>ビ</t>
    </rPh>
    <phoneticPr fontId="1"/>
  </si>
  <si>
    <t>＜備考＞</t>
    <rPh sb="1" eb="3">
      <t>ビコウ</t>
    </rPh>
    <phoneticPr fontId="1"/>
  </si>
  <si>
    <t>代理人コード</t>
    <rPh sb="0" eb="3">
      <t>ダイリニン</t>
    </rPh>
    <phoneticPr fontId="1"/>
  </si>
  <si>
    <t>資金決済会社
コード</t>
    <rPh sb="0" eb="2">
      <t>シキン</t>
    </rPh>
    <rPh sb="2" eb="4">
      <t>ケッサイ</t>
    </rPh>
    <rPh sb="4" eb="6">
      <t>カイシャ</t>
    </rPh>
    <phoneticPr fontId="1"/>
  </si>
  <si>
    <t>（株式等振替制度）</t>
    <rPh sb="1" eb="3">
      <t>カブシキ</t>
    </rPh>
    <rPh sb="3" eb="4">
      <t>ナド</t>
    </rPh>
    <rPh sb="4" eb="6">
      <t>フリカエ</t>
    </rPh>
    <rPh sb="6" eb="8">
      <t>セイド</t>
    </rPh>
    <phoneticPr fontId="1"/>
  </si>
  <si>
    <t>登録配当金受領
口座方式の指定</t>
    <rPh sb="0" eb="2">
      <t>トウロク</t>
    </rPh>
    <rPh sb="2" eb="5">
      <t>ハイトウキン</t>
    </rPh>
    <rPh sb="5" eb="7">
      <t>ジュリョウ</t>
    </rPh>
    <rPh sb="8" eb="10">
      <t>コウザ</t>
    </rPh>
    <rPh sb="10" eb="12">
      <t>ホウシキ</t>
    </rPh>
    <rPh sb="13" eb="15">
      <t>シテイ</t>
    </rPh>
    <phoneticPr fontId="1"/>
  </si>
  <si>
    <t>金融機関の名称
及び店名</t>
    <rPh sb="0" eb="2">
      <t>キンユウ</t>
    </rPh>
    <rPh sb="2" eb="4">
      <t>キカン</t>
    </rPh>
    <rPh sb="5" eb="7">
      <t>メイショウ</t>
    </rPh>
    <rPh sb="8" eb="9">
      <t>オヨ</t>
    </rPh>
    <rPh sb="10" eb="12">
      <t>テンメイ</t>
    </rPh>
    <phoneticPr fontId="1"/>
  </si>
  <si>
    <t>（名称）</t>
    <rPh sb="1" eb="3">
      <t>メイショウ</t>
    </rPh>
    <phoneticPr fontId="1"/>
  </si>
  <si>
    <t>（店名）</t>
    <rPh sb="1" eb="2">
      <t>ミセ</t>
    </rPh>
    <rPh sb="2" eb="3">
      <t>メイ</t>
    </rPh>
    <phoneticPr fontId="1"/>
  </si>
  <si>
    <t>金融機関の番号
及び店番号</t>
    <rPh sb="0" eb="2">
      <t>キンユウ</t>
    </rPh>
    <rPh sb="2" eb="4">
      <t>キカン</t>
    </rPh>
    <rPh sb="5" eb="7">
      <t>バンゴウ</t>
    </rPh>
    <rPh sb="8" eb="9">
      <t>オヨ</t>
    </rPh>
    <rPh sb="10" eb="11">
      <t>ミセ</t>
    </rPh>
    <rPh sb="11" eb="13">
      <t>バンゴウ</t>
    </rPh>
    <phoneticPr fontId="1"/>
  </si>
  <si>
    <t>（金融機関の番号）</t>
    <rPh sb="1" eb="3">
      <t>キンユウ</t>
    </rPh>
    <rPh sb="3" eb="5">
      <t>キカン</t>
    </rPh>
    <rPh sb="6" eb="8">
      <t>バンゴウ</t>
    </rPh>
    <phoneticPr fontId="1"/>
  </si>
  <si>
    <t>（店番号）</t>
    <rPh sb="1" eb="2">
      <t>ミセ</t>
    </rPh>
    <rPh sb="2" eb="4">
      <t>バンゴウ</t>
    </rPh>
    <phoneticPr fontId="1"/>
  </si>
  <si>
    <t>（預金種別）</t>
    <rPh sb="1" eb="3">
      <t>ヨキン</t>
    </rPh>
    <rPh sb="3" eb="5">
      <t>シュベツ</t>
    </rPh>
    <phoneticPr fontId="1"/>
  </si>
  <si>
    <t>（口座番号）</t>
    <rPh sb="1" eb="3">
      <t>コウザ</t>
    </rPh>
    <rPh sb="3" eb="5">
      <t>バンゴウ</t>
    </rPh>
    <phoneticPr fontId="1"/>
  </si>
  <si>
    <t>名義種別、預金種別
及び口座番号</t>
    <rPh sb="0" eb="2">
      <t>メイギ</t>
    </rPh>
    <rPh sb="2" eb="4">
      <t>シュベツ</t>
    </rPh>
    <rPh sb="5" eb="7">
      <t>ヨキン</t>
    </rPh>
    <rPh sb="7" eb="9">
      <t>シュベツ</t>
    </rPh>
    <rPh sb="10" eb="11">
      <t>オヨ</t>
    </rPh>
    <rPh sb="12" eb="14">
      <t>コウザ</t>
    </rPh>
    <rPh sb="14" eb="16">
      <t>バンゴウ</t>
    </rPh>
    <phoneticPr fontId="1"/>
  </si>
  <si>
    <t>（名義種別）</t>
    <rPh sb="1" eb="3">
      <t>メイギ</t>
    </rPh>
    <rPh sb="3" eb="5">
      <t>シュベツ</t>
    </rPh>
    <phoneticPr fontId="1"/>
  </si>
  <si>
    <t>口座名義人の
氏名又は名称</t>
    <rPh sb="0" eb="2">
      <t>コウザ</t>
    </rPh>
    <rPh sb="2" eb="4">
      <t>メイギ</t>
    </rPh>
    <rPh sb="4" eb="5">
      <t>ニン</t>
    </rPh>
    <rPh sb="7" eb="9">
      <t>シメイ</t>
    </rPh>
    <rPh sb="9" eb="10">
      <t>マタ</t>
    </rPh>
    <rPh sb="11" eb="13">
      <t>メイショウ</t>
    </rPh>
    <phoneticPr fontId="1"/>
  </si>
  <si>
    <t>（カナ）</t>
    <phoneticPr fontId="1"/>
  </si>
  <si>
    <t>振替制度外字の有無
及び有の場合の置換方法</t>
    <rPh sb="0" eb="2">
      <t>フリカエ</t>
    </rPh>
    <rPh sb="2" eb="4">
      <t>セイド</t>
    </rPh>
    <rPh sb="4" eb="6">
      <t>ガイジ</t>
    </rPh>
    <rPh sb="7" eb="9">
      <t>ウム</t>
    </rPh>
    <rPh sb="10" eb="11">
      <t>オヨ</t>
    </rPh>
    <rPh sb="12" eb="13">
      <t>アリ</t>
    </rPh>
    <rPh sb="14" eb="16">
      <t>バアイ</t>
    </rPh>
    <rPh sb="17" eb="19">
      <t>チカン</t>
    </rPh>
    <rPh sb="19" eb="21">
      <t>ホウホウ</t>
    </rPh>
    <phoneticPr fontId="1"/>
  </si>
  <si>
    <t>資金決済会社名称
及び店名</t>
    <rPh sb="0" eb="2">
      <t>シキン</t>
    </rPh>
    <rPh sb="2" eb="4">
      <t>ケッサイ</t>
    </rPh>
    <rPh sb="4" eb="6">
      <t>ガイシャ</t>
    </rPh>
    <rPh sb="6" eb="8">
      <t>メイショウ</t>
    </rPh>
    <rPh sb="9" eb="10">
      <t>オヨ</t>
    </rPh>
    <rPh sb="11" eb="13">
      <t>テンメイ</t>
    </rPh>
    <phoneticPr fontId="1"/>
  </si>
  <si>
    <t>資金決済会社コード</t>
    <rPh sb="0" eb="2">
      <t>シキン</t>
    </rPh>
    <rPh sb="2" eb="4">
      <t>ケッサイ</t>
    </rPh>
    <rPh sb="4" eb="6">
      <t>ガイシャ</t>
    </rPh>
    <phoneticPr fontId="1"/>
  </si>
  <si>
    <t>届出事項</t>
    <rPh sb="0" eb="2">
      <t>トドケデ</t>
    </rPh>
    <rPh sb="2" eb="4">
      <t>ジコウ</t>
    </rPh>
    <phoneticPr fontId="1"/>
  </si>
  <si>
    <t>届出内容</t>
    <rPh sb="0" eb="2">
      <t>トドケデ</t>
    </rPh>
    <rPh sb="2" eb="4">
      <t>ナイヨウ</t>
    </rPh>
    <phoneticPr fontId="1"/>
  </si>
  <si>
    <t>実施する業務</t>
    <rPh sb="0" eb="2">
      <t>ジッシ</t>
    </rPh>
    <rPh sb="4" eb="6">
      <t>ギョウム</t>
    </rPh>
    <phoneticPr fontId="1"/>
  </si>
  <si>
    <t>機構加入者となり、発行時ＤＶＰ方式により自ら株式又は新株予約権付社債の払込金の支払いを行う。</t>
    <phoneticPr fontId="1"/>
  </si>
  <si>
    <t>機構加入者からの委託を受けて新株予約権付社債の元利金の受領を行う。</t>
    <phoneticPr fontId="1"/>
  </si>
  <si>
    <t>機構加入者となり、自ら自社に係る新株予約権付社債の元利金の受領を行う。</t>
    <phoneticPr fontId="1"/>
  </si>
  <si>
    <t>発行者からの委託を受けて発行時ＤＶＰ方式による新株予約権付社債の払込金の受領及び元利金の支払いを行う。</t>
    <phoneticPr fontId="1"/>
  </si>
  <si>
    <t>払込取扱銀行として株式の払込金の受領を行う。</t>
    <phoneticPr fontId="1"/>
  </si>
  <si>
    <t>機構加入者からの委託を受けて発行時ＤＶＰ方式により株式又は新株予約権付社債の払込金の支払いを行う。</t>
    <phoneticPr fontId="1"/>
  </si>
  <si>
    <t>参加形態別事項届出書</t>
    <rPh sb="0" eb="2">
      <t>サンカ</t>
    </rPh>
    <rPh sb="2" eb="4">
      <t>ケイタイ</t>
    </rPh>
    <rPh sb="4" eb="5">
      <t>ベツ</t>
    </rPh>
    <rPh sb="5" eb="7">
      <t>ジコウ</t>
    </rPh>
    <rPh sb="7" eb="10">
      <t>トドケデショ</t>
    </rPh>
    <phoneticPr fontId="1"/>
  </si>
  <si>
    <t>プルダウンから、登録配当金受領口座方式の指定の有無を選択してください。</t>
    <rPh sb="8" eb="10">
      <t>トウロク</t>
    </rPh>
    <rPh sb="10" eb="13">
      <t>ハイトウキン</t>
    </rPh>
    <rPh sb="13" eb="15">
      <t>ジュリョウ</t>
    </rPh>
    <rPh sb="15" eb="17">
      <t>コウザ</t>
    </rPh>
    <rPh sb="17" eb="19">
      <t>ホウシキ</t>
    </rPh>
    <rPh sb="20" eb="22">
      <t>シテイ</t>
    </rPh>
    <rPh sb="23" eb="25">
      <t>ウム</t>
    </rPh>
    <rPh sb="26" eb="28">
      <t>センタク</t>
    </rPh>
    <phoneticPr fontId="1"/>
  </si>
  <si>
    <t>プルダウンから、根拠法毎の外国人保有制限銘柄への当否を選択してください。</t>
    <rPh sb="8" eb="11">
      <t>コンキョホウ</t>
    </rPh>
    <rPh sb="11" eb="12">
      <t>ゴト</t>
    </rPh>
    <rPh sb="13" eb="15">
      <t>ガイコク</t>
    </rPh>
    <rPh sb="15" eb="16">
      <t>ジン</t>
    </rPh>
    <rPh sb="16" eb="18">
      <t>ホユウ</t>
    </rPh>
    <rPh sb="18" eb="20">
      <t>セイゲン</t>
    </rPh>
    <rPh sb="20" eb="22">
      <t>メイガラ</t>
    </rPh>
    <rPh sb="24" eb="26">
      <t>トウヒ</t>
    </rPh>
    <rPh sb="27" eb="29">
      <t>センタク</t>
    </rPh>
    <phoneticPr fontId="1"/>
  </si>
  <si>
    <t>プルダウンから、業務毎の実施有無を選択してください。</t>
    <rPh sb="8" eb="10">
      <t>ギョウム</t>
    </rPh>
    <rPh sb="10" eb="11">
      <t>ゴト</t>
    </rPh>
    <rPh sb="12" eb="14">
      <t>ジッシ</t>
    </rPh>
    <rPh sb="14" eb="16">
      <t>ウム</t>
    </rPh>
    <rPh sb="17" eb="19">
      <t>センタク</t>
    </rPh>
    <phoneticPr fontId="1"/>
  </si>
  <si>
    <t>受託会社
コード</t>
    <rPh sb="0" eb="2">
      <t>ジュタク</t>
    </rPh>
    <rPh sb="2" eb="4">
      <t>カイシャ</t>
    </rPh>
    <phoneticPr fontId="1"/>
  </si>
  <si>
    <t>対象参加形態</t>
    <rPh sb="0" eb="2">
      <t>タイショウ</t>
    </rPh>
    <rPh sb="2" eb="4">
      <t>サンカ</t>
    </rPh>
    <rPh sb="4" eb="6">
      <t>ケイタイ</t>
    </rPh>
    <phoneticPr fontId="1"/>
  </si>
  <si>
    <t>機構加入者</t>
    <rPh sb="0" eb="2">
      <t>キコウ</t>
    </rPh>
    <rPh sb="2" eb="5">
      <t>カニュウシャ</t>
    </rPh>
    <phoneticPr fontId="1"/>
  </si>
  <si>
    <t>発行・支払代理人</t>
    <rPh sb="0" eb="2">
      <t>ハッコウ</t>
    </rPh>
    <rPh sb="3" eb="5">
      <t>シハラ</t>
    </rPh>
    <rPh sb="5" eb="8">
      <t>ダイリニン</t>
    </rPh>
    <phoneticPr fontId="1"/>
  </si>
  <si>
    <t>資金決済会社</t>
    <rPh sb="0" eb="2">
      <t>シキン</t>
    </rPh>
    <rPh sb="2" eb="4">
      <t>ケッサイ</t>
    </rPh>
    <rPh sb="4" eb="6">
      <t>ガイシャ</t>
    </rPh>
    <phoneticPr fontId="1"/>
  </si>
  <si>
    <t>受託会社</t>
    <rPh sb="0" eb="2">
      <t>ジュタク</t>
    </rPh>
    <rPh sb="2" eb="4">
      <t>ガイシャ</t>
    </rPh>
    <phoneticPr fontId="1"/>
  </si>
  <si>
    <t>　当社は、株式等振替制度の参加形態別に必要な事項を、下記のとおり届け出いたします。</t>
    <rPh sb="5" eb="7">
      <t>カブシキ</t>
    </rPh>
    <rPh sb="7" eb="8">
      <t>トウ</t>
    </rPh>
    <rPh sb="8" eb="10">
      <t>フリカエ</t>
    </rPh>
    <rPh sb="10" eb="12">
      <t>セイド</t>
    </rPh>
    <rPh sb="13" eb="15">
      <t>サンカ</t>
    </rPh>
    <rPh sb="15" eb="17">
      <t>ケイタイ</t>
    </rPh>
    <rPh sb="17" eb="18">
      <t>ベツ</t>
    </rPh>
    <rPh sb="19" eb="21">
      <t>ヒツヨウ</t>
    </rPh>
    <rPh sb="22" eb="24">
      <t>ジコウ</t>
    </rPh>
    <rPh sb="26" eb="28">
      <t>カキ</t>
    </rPh>
    <rPh sb="32" eb="33">
      <t>トド</t>
    </rPh>
    <rPh sb="34" eb="35">
      <t>デ</t>
    </rPh>
    <phoneticPr fontId="1"/>
  </si>
  <si>
    <t>プルダウンから、次のとおり新規又は変更を選択してください。
　新規：現在参加していない参加形態で新たに参加する場合
　変更：届出済の事項を変更する場合</t>
    <rPh sb="8" eb="9">
      <t>ツギ</t>
    </rPh>
    <rPh sb="31" eb="33">
      <t>シンキ</t>
    </rPh>
    <rPh sb="34" eb="36">
      <t>ゲンザイ</t>
    </rPh>
    <rPh sb="36" eb="38">
      <t>サンカ</t>
    </rPh>
    <rPh sb="43" eb="45">
      <t>サンカ</t>
    </rPh>
    <rPh sb="45" eb="47">
      <t>ケイタイ</t>
    </rPh>
    <rPh sb="48" eb="49">
      <t>アラ</t>
    </rPh>
    <rPh sb="51" eb="53">
      <t>サンカ</t>
    </rPh>
    <rPh sb="55" eb="57">
      <t>バアイ</t>
    </rPh>
    <rPh sb="59" eb="61">
      <t>ヘンコウ</t>
    </rPh>
    <rPh sb="62" eb="63">
      <t>トド</t>
    </rPh>
    <rPh sb="63" eb="64">
      <t>デ</t>
    </rPh>
    <rPh sb="64" eb="65">
      <t>ズ</t>
    </rPh>
    <rPh sb="66" eb="68">
      <t>ジコウ</t>
    </rPh>
    <rPh sb="69" eb="71">
      <t>ヘンコウ</t>
    </rPh>
    <rPh sb="73" eb="75">
      <t>バアイ</t>
    </rPh>
    <phoneticPr fontId="1"/>
  </si>
  <si>
    <t>新規利用開始日又は変更の適用日を原則として営業日（西暦・半角）で御記入ください。</t>
    <rPh sb="0" eb="2">
      <t>シンキ</t>
    </rPh>
    <rPh sb="2" eb="4">
      <t>リヨウ</t>
    </rPh>
    <rPh sb="4" eb="6">
      <t>カイシ</t>
    </rPh>
    <rPh sb="6" eb="7">
      <t>ビ</t>
    </rPh>
    <rPh sb="7" eb="8">
      <t>マタ</t>
    </rPh>
    <rPh sb="9" eb="11">
      <t>ヘンコウ</t>
    </rPh>
    <rPh sb="12" eb="14">
      <t>テキヨウ</t>
    </rPh>
    <rPh sb="14" eb="15">
      <t>ビ</t>
    </rPh>
    <rPh sb="16" eb="18">
      <t>ゲンソク</t>
    </rPh>
    <rPh sb="21" eb="24">
      <t>エイギョウビ</t>
    </rPh>
    <rPh sb="25" eb="27">
      <t>セイレキ</t>
    </rPh>
    <rPh sb="28" eb="30">
      <t>ハンカク</t>
    </rPh>
    <phoneticPr fontId="1"/>
  </si>
  <si>
    <t>「株式会社」等の組織種別も含め、全角にて正確に御記入下さい。</t>
  </si>
  <si>
    <t>金融機関の番号を半角数字4桁で、店番号を半角数字3桁で、それぞれ御記入ください。</t>
    <rPh sb="0" eb="2">
      <t>キンユウ</t>
    </rPh>
    <rPh sb="2" eb="4">
      <t>キカン</t>
    </rPh>
    <rPh sb="5" eb="7">
      <t>バンゴウ</t>
    </rPh>
    <rPh sb="8" eb="10">
      <t>ハンカク</t>
    </rPh>
    <rPh sb="10" eb="12">
      <t>スウジ</t>
    </rPh>
    <rPh sb="13" eb="14">
      <t>ケタ</t>
    </rPh>
    <rPh sb="16" eb="17">
      <t>ミセ</t>
    </rPh>
    <rPh sb="17" eb="19">
      <t>バンゴウ</t>
    </rPh>
    <rPh sb="20" eb="22">
      <t>ハンカク</t>
    </rPh>
    <rPh sb="22" eb="24">
      <t>スウジ</t>
    </rPh>
    <rPh sb="25" eb="26">
      <t>ケタ</t>
    </rPh>
    <phoneticPr fontId="1"/>
  </si>
  <si>
    <t>プルダウンから、名義種別及び預金種別を選択のうえ、口座番号を半角数字7桁で御記入ください。</t>
    <rPh sb="8" eb="10">
      <t>メイギ</t>
    </rPh>
    <rPh sb="10" eb="12">
      <t>シュベツ</t>
    </rPh>
    <rPh sb="12" eb="13">
      <t>オヨ</t>
    </rPh>
    <rPh sb="14" eb="16">
      <t>ヨキン</t>
    </rPh>
    <rPh sb="16" eb="18">
      <t>シュベツ</t>
    </rPh>
    <rPh sb="19" eb="21">
      <t>センタク</t>
    </rPh>
    <rPh sb="25" eb="27">
      <t>コウザ</t>
    </rPh>
    <rPh sb="27" eb="29">
      <t>バンゴウ</t>
    </rPh>
    <rPh sb="30" eb="32">
      <t>ハンカク</t>
    </rPh>
    <rPh sb="32" eb="34">
      <t>スウジ</t>
    </rPh>
    <rPh sb="35" eb="36">
      <t>ケタ</t>
    </rPh>
    <phoneticPr fontId="1"/>
  </si>
  <si>
    <t>「口座名義人の氏名又は名称」に制度外字が含まれている場合は、本欄に次の例を参考に、置換方法を御記入ください。
（例）髙→高
（例）すべてカタカナに置換する。</t>
    <rPh sb="1" eb="3">
      <t>コウザ</t>
    </rPh>
    <rPh sb="3" eb="5">
      <t>メイギ</t>
    </rPh>
    <rPh sb="5" eb="6">
      <t>ニン</t>
    </rPh>
    <rPh sb="7" eb="9">
      <t>シメイ</t>
    </rPh>
    <rPh sb="9" eb="10">
      <t>マタ</t>
    </rPh>
    <rPh sb="11" eb="13">
      <t>メイショウ</t>
    </rPh>
    <phoneticPr fontId="1"/>
  </si>
  <si>
    <t>金融機関等コード4桁及び店舗コード3桁を半角数字7桁で御記入ください。</t>
    <rPh sb="9" eb="10">
      <t>ケタ</t>
    </rPh>
    <rPh sb="10" eb="11">
      <t>オヨ</t>
    </rPh>
    <rPh sb="18" eb="19">
      <t>ケタ</t>
    </rPh>
    <phoneticPr fontId="1"/>
  </si>
  <si>
    <t>口座管理機関コード</t>
    <rPh sb="0" eb="2">
      <t>コウザ</t>
    </rPh>
    <rPh sb="2" eb="4">
      <t>カンリ</t>
    </rPh>
    <rPh sb="4" eb="6">
      <t>キカン</t>
    </rPh>
    <phoneticPr fontId="1"/>
  </si>
  <si>
    <t>1．基本事項</t>
    <rPh sb="2" eb="4">
      <t>キホン</t>
    </rPh>
    <rPh sb="4" eb="6">
      <t>ジコウ</t>
    </rPh>
    <phoneticPr fontId="1"/>
  </si>
  <si>
    <t>※1</t>
  </si>
  <si>
    <t>（1）口座管理機関コード</t>
    <rPh sb="3" eb="5">
      <t>コウザ</t>
    </rPh>
    <rPh sb="5" eb="7">
      <t>カンリ</t>
    </rPh>
    <rPh sb="7" eb="9">
      <t>キカン</t>
    </rPh>
    <phoneticPr fontId="1"/>
  </si>
  <si>
    <t>放送法第116条第1項に規定する外国法人等に該当するか否か</t>
    <rPh sb="0" eb="3">
      <t>ホウソウホウ</t>
    </rPh>
    <rPh sb="3" eb="4">
      <t>ダイ</t>
    </rPh>
    <rPh sb="7" eb="8">
      <t>ジョウ</t>
    </rPh>
    <rPh sb="8" eb="9">
      <t>ダイ</t>
    </rPh>
    <rPh sb="10" eb="11">
      <t>コウ</t>
    </rPh>
    <rPh sb="12" eb="14">
      <t>キテイ</t>
    </rPh>
    <rPh sb="16" eb="18">
      <t>ガイコク</t>
    </rPh>
    <rPh sb="18" eb="20">
      <t>ホウジン</t>
    </rPh>
    <rPh sb="20" eb="21">
      <t>ナド</t>
    </rPh>
    <rPh sb="22" eb="24">
      <t>ガイトウ</t>
    </rPh>
    <rPh sb="27" eb="28">
      <t>イナ</t>
    </rPh>
    <phoneticPr fontId="1"/>
  </si>
  <si>
    <t>航空法第120条の2第1項に規定する外国法人等に該当するか否か</t>
    <rPh sb="0" eb="2">
      <t>コウクウ</t>
    </rPh>
    <rPh sb="2" eb="3">
      <t>ホウ</t>
    </rPh>
    <rPh sb="3" eb="4">
      <t>ダイ</t>
    </rPh>
    <rPh sb="7" eb="8">
      <t>ジョウ</t>
    </rPh>
    <rPh sb="10" eb="11">
      <t>ダイ</t>
    </rPh>
    <rPh sb="12" eb="13">
      <t>コウ</t>
    </rPh>
    <rPh sb="14" eb="16">
      <t>キテイ</t>
    </rPh>
    <rPh sb="18" eb="20">
      <t>ガイコク</t>
    </rPh>
    <rPh sb="20" eb="22">
      <t>ホウジン</t>
    </rPh>
    <rPh sb="22" eb="23">
      <t>ナド</t>
    </rPh>
    <rPh sb="24" eb="26">
      <t>ガイトウ</t>
    </rPh>
    <rPh sb="29" eb="30">
      <t>イナ</t>
    </rPh>
    <phoneticPr fontId="1"/>
  </si>
  <si>
    <t>日本電信電話株式会社等に関する法律第6条第1項各号に掲げる者に該当するか否か</t>
    <rPh sb="0" eb="2">
      <t>ニホン</t>
    </rPh>
    <rPh sb="2" eb="4">
      <t>デンシン</t>
    </rPh>
    <rPh sb="4" eb="6">
      <t>デンワ</t>
    </rPh>
    <rPh sb="6" eb="10">
      <t>カブシキガイシャ</t>
    </rPh>
    <rPh sb="10" eb="11">
      <t>ナド</t>
    </rPh>
    <rPh sb="12" eb="13">
      <t>カン</t>
    </rPh>
    <rPh sb="15" eb="17">
      <t>ホウリツ</t>
    </rPh>
    <rPh sb="17" eb="18">
      <t>ダイ</t>
    </rPh>
    <rPh sb="19" eb="20">
      <t>ジョウ</t>
    </rPh>
    <rPh sb="20" eb="21">
      <t>ダイ</t>
    </rPh>
    <rPh sb="22" eb="23">
      <t>コウ</t>
    </rPh>
    <rPh sb="23" eb="25">
      <t>カクゴウ</t>
    </rPh>
    <rPh sb="26" eb="27">
      <t>カカ</t>
    </rPh>
    <rPh sb="29" eb="30">
      <t>モノ</t>
    </rPh>
    <rPh sb="31" eb="33">
      <t>ガイトウ</t>
    </rPh>
    <rPh sb="36" eb="37">
      <t>イナ</t>
    </rPh>
    <phoneticPr fontId="1"/>
  </si>
  <si>
    <t>区分コード（銀行の場合は「0」、証券会社等の場合は「1」）及び統一金融機関コード又は証券会社等標準コード4桁を半角数字5桁で御記入ください。</t>
    <rPh sb="53" eb="54">
      <t>ケタ</t>
    </rPh>
    <phoneticPr fontId="1"/>
  </si>
  <si>
    <t>2．機構加入者に関する届出事項</t>
  </si>
  <si>
    <t>※3</t>
  </si>
  <si>
    <t>（3）元利金受領時の資金決済会社の名称等</t>
    <rPh sb="3" eb="6">
      <t>ガンリキン</t>
    </rPh>
    <rPh sb="6" eb="8">
      <t>ジュリョウ</t>
    </rPh>
    <rPh sb="8" eb="9">
      <t>ジ</t>
    </rPh>
    <rPh sb="10" eb="12">
      <t>シキン</t>
    </rPh>
    <rPh sb="12" eb="14">
      <t>ケッサイ</t>
    </rPh>
    <rPh sb="14" eb="16">
      <t>ガイシャ</t>
    </rPh>
    <rPh sb="17" eb="19">
      <t>メイショウ</t>
    </rPh>
    <rPh sb="19" eb="20">
      <t>ナド</t>
    </rPh>
    <phoneticPr fontId="1"/>
  </si>
  <si>
    <t>（4）外国人保有制限銘柄の外国人等である旨の申請</t>
    <rPh sb="3" eb="5">
      <t>ガイコク</t>
    </rPh>
    <rPh sb="5" eb="6">
      <t>ジン</t>
    </rPh>
    <rPh sb="6" eb="8">
      <t>ホユウ</t>
    </rPh>
    <rPh sb="8" eb="10">
      <t>セイゲン</t>
    </rPh>
    <rPh sb="10" eb="12">
      <t>メイガラ</t>
    </rPh>
    <rPh sb="13" eb="15">
      <t>ガイコク</t>
    </rPh>
    <rPh sb="15" eb="16">
      <t>ジン</t>
    </rPh>
    <rPh sb="16" eb="17">
      <t>トウ</t>
    </rPh>
    <rPh sb="20" eb="21">
      <t>ムネ</t>
    </rPh>
    <rPh sb="22" eb="24">
      <t>シンセイ</t>
    </rPh>
    <phoneticPr fontId="1"/>
  </si>
  <si>
    <t>※2</t>
    <phoneticPr fontId="1"/>
  </si>
  <si>
    <t>4．資金決済会社に関する届出事項</t>
    <rPh sb="2" eb="4">
      <t>シキン</t>
    </rPh>
    <rPh sb="4" eb="6">
      <t>ケッサイ</t>
    </rPh>
    <rPh sb="6" eb="8">
      <t>カイシャ</t>
    </rPh>
    <rPh sb="9" eb="10">
      <t>カン</t>
    </rPh>
    <rPh sb="12" eb="13">
      <t>トド</t>
    </rPh>
    <rPh sb="13" eb="14">
      <t>デ</t>
    </rPh>
    <rPh sb="14" eb="16">
      <t>ジコウ</t>
    </rPh>
    <phoneticPr fontId="1"/>
  </si>
  <si>
    <t>5．受託会社に関する届出事項</t>
    <rPh sb="2" eb="4">
      <t>ジュタク</t>
    </rPh>
    <rPh sb="4" eb="6">
      <t>カイシャ</t>
    </rPh>
    <rPh sb="7" eb="8">
      <t>カン</t>
    </rPh>
    <rPh sb="10" eb="11">
      <t>トド</t>
    </rPh>
    <rPh sb="11" eb="12">
      <t>デ</t>
    </rPh>
    <rPh sb="12" eb="14">
      <t>ジコウ</t>
    </rPh>
    <phoneticPr fontId="1"/>
  </si>
  <si>
    <t>－</t>
    <phoneticPr fontId="1"/>
  </si>
  <si>
    <t>※2</t>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</si>
  <si>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</si>
  <si>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提出日：</t>
    <rPh sb="0" eb="2">
      <t>テイシュツ</t>
    </rPh>
    <rPh sb="2" eb="3">
      <t>ビ</t>
    </rPh>
    <phoneticPr fontId="1"/>
  </si>
  <si>
    <t>（2）登録配当金受領口座方式の指定　※4</t>
    <rPh sb="3" eb="5">
      <t>トウロク</t>
    </rPh>
    <rPh sb="5" eb="8">
      <t>ハイトウキン</t>
    </rPh>
    <rPh sb="8" eb="10">
      <t>ジュリョウ</t>
    </rPh>
    <rPh sb="10" eb="12">
      <t>コウザ</t>
    </rPh>
    <rPh sb="12" eb="14">
      <t>ホウシキ</t>
    </rPh>
    <rPh sb="15" eb="17">
      <t>シテイ</t>
    </rPh>
    <phoneticPr fontId="1"/>
  </si>
  <si>
    <t>※4</t>
    <phoneticPr fontId="1"/>
  </si>
  <si>
    <t>当機構では、本届出書にご記載の内容に基づき、機構加入者口座に係る加入者情報の登録を行います。</t>
    <phoneticPr fontId="1"/>
  </si>
  <si>
    <t>届出の別</t>
    <rPh sb="0" eb="2">
      <t>トドケデ</t>
    </rPh>
    <rPh sb="3" eb="4">
      <t>ベツ</t>
    </rPh>
    <phoneticPr fontId="1"/>
  </si>
  <si>
    <t>本店又は主たる事務所の所在地：</t>
    <rPh sb="0" eb="2">
      <t>ホンテン</t>
    </rPh>
    <rPh sb="2" eb="3">
      <t>マタ</t>
    </rPh>
    <rPh sb="4" eb="5">
      <t>シュ</t>
    </rPh>
    <rPh sb="7" eb="9">
      <t>ジム</t>
    </rPh>
    <rPh sb="9" eb="10">
      <t>ショ</t>
    </rPh>
    <rPh sb="11" eb="14">
      <t>ショザイチ</t>
    </rPh>
    <phoneticPr fontId="1"/>
  </si>
  <si>
    <t>3．発行代理人及び支払代理人に関する届出事項</t>
    <rPh sb="2" eb="4">
      <t>ハッコウ</t>
    </rPh>
    <rPh sb="4" eb="7">
      <t>ダイリニン</t>
    </rPh>
    <rPh sb="7" eb="8">
      <t>オヨ</t>
    </rPh>
    <rPh sb="9" eb="11">
      <t>シハラ</t>
    </rPh>
    <rPh sb="11" eb="14">
      <t>ダイリニン</t>
    </rPh>
    <rPh sb="15" eb="16">
      <t>カン</t>
    </rPh>
    <rPh sb="18" eb="19">
      <t>トド</t>
    </rPh>
    <rPh sb="19" eb="20">
      <t>デ</t>
    </rPh>
    <rPh sb="20" eb="22">
      <t>ジコウ</t>
    </rPh>
    <phoneticPr fontId="1"/>
  </si>
  <si>
    <t>※5</t>
    <phoneticPr fontId="1"/>
  </si>
  <si>
    <t>※6</t>
    <phoneticPr fontId="1"/>
  </si>
  <si>
    <t>※8</t>
    <phoneticPr fontId="1"/>
  </si>
  <si>
    <t>※9</t>
    <phoneticPr fontId="1"/>
  </si>
  <si>
    <t>※10</t>
    <phoneticPr fontId="1"/>
  </si>
  <si>
    <t>※6</t>
    <phoneticPr fontId="1"/>
  </si>
  <si>
    <t>※11</t>
    <phoneticPr fontId="1"/>
  </si>
  <si>
    <t>※12</t>
    <phoneticPr fontId="1"/>
  </si>
  <si>
    <t>※13</t>
    <phoneticPr fontId="1"/>
  </si>
  <si>
    <t>※14</t>
    <phoneticPr fontId="1"/>
  </si>
  <si>
    <t>※5</t>
    <phoneticPr fontId="1"/>
  </si>
  <si>
    <t>※6</t>
    <phoneticPr fontId="1"/>
  </si>
  <si>
    <t>※7</t>
    <phoneticPr fontId="1"/>
  </si>
  <si>
    <t>※8</t>
    <phoneticPr fontId="1"/>
  </si>
  <si>
    <t>※9</t>
    <phoneticPr fontId="1"/>
  </si>
  <si>
    <t>※11</t>
    <phoneticPr fontId="1"/>
  </si>
  <si>
    <t>※12</t>
    <phoneticPr fontId="1"/>
  </si>
  <si>
    <t>※13</t>
    <phoneticPr fontId="1"/>
  </si>
  <si>
    <t>※14</t>
    <phoneticPr fontId="1"/>
  </si>
  <si>
    <t>※7</t>
    <phoneticPr fontId="1"/>
  </si>
  <si>
    <t xml:space="preserve">口座名義人の氏名又は名称を全角にて正確に御記入下さい。また、カナは半角カタカナで、預金口座のカナ名義と同一のものを御記入ください。
例）ｶ)ｼﾖｳｹﾝﾎｶﾝﾌﾘｶｴｷｺｳ
　　株式会社証券保管振替機構
</t>
    <rPh sb="0" eb="2">
      <t>コウザ</t>
    </rPh>
    <rPh sb="2" eb="4">
      <t>メイギ</t>
    </rPh>
    <rPh sb="4" eb="5">
      <t>ニン</t>
    </rPh>
    <rPh sb="6" eb="8">
      <t>シメイ</t>
    </rPh>
    <rPh sb="8" eb="9">
      <t>マタ</t>
    </rPh>
    <rPh sb="10" eb="12">
      <t>メイショウ</t>
    </rPh>
    <rPh sb="33" eb="35">
      <t>ハンカク</t>
    </rPh>
    <rPh sb="41" eb="43">
      <t>ヨキン</t>
    </rPh>
    <rPh sb="43" eb="45">
      <t>コウザ</t>
    </rPh>
    <rPh sb="48" eb="50">
      <t>メイギ</t>
    </rPh>
    <rPh sb="51" eb="53">
      <t>ドウイツ</t>
    </rPh>
    <rPh sb="66" eb="67">
      <t>レイ</t>
    </rPh>
    <rPh sb="88" eb="92">
      <t>カブシキガイシャ</t>
    </rPh>
    <rPh sb="92" eb="100">
      <t>ショウケンホカンフリカエキコウ</t>
    </rPh>
    <phoneticPr fontId="1"/>
  </si>
  <si>
    <t>当機構ホームページの制度参加者一覧に掲載されている株式等振替制度の資金決済会社の資金決済会社コードを半角数字7桁で御記入ください。</t>
    <rPh sb="0" eb="1">
      <t>トウ</t>
    </rPh>
    <rPh sb="1" eb="3">
      <t>キコウ</t>
    </rPh>
    <rPh sb="25" eb="27">
      <t>カブシキ</t>
    </rPh>
    <rPh sb="27" eb="28">
      <t>トウ</t>
    </rPh>
    <rPh sb="28" eb="30">
      <t>フリカエ</t>
    </rPh>
    <rPh sb="30" eb="32">
      <t>セイド</t>
    </rPh>
    <rPh sb="33" eb="35">
      <t>シキン</t>
    </rPh>
    <rPh sb="35" eb="37">
      <t>ケッサイ</t>
    </rPh>
    <rPh sb="37" eb="39">
      <t>ガイシャ</t>
    </rPh>
    <rPh sb="40" eb="42">
      <t>シキン</t>
    </rPh>
    <rPh sb="42" eb="44">
      <t>ケッサイ</t>
    </rPh>
    <rPh sb="44" eb="46">
      <t>ガイシャ</t>
    </rPh>
    <rPh sb="50" eb="52">
      <t>ハンカク</t>
    </rPh>
    <rPh sb="52" eb="54">
      <t>スウジ</t>
    </rPh>
    <rPh sb="55" eb="56">
      <t>ケタ</t>
    </rPh>
    <phoneticPr fontId="1"/>
  </si>
  <si>
    <t>＜基本情報＞</t>
    <rPh sb="1" eb="3">
      <t>キホン</t>
    </rPh>
    <rPh sb="3" eb="5">
      <t>ジョウホウ</t>
    </rPh>
    <phoneticPr fontId="1"/>
  </si>
  <si>
    <t>届出書名</t>
    <rPh sb="0" eb="3">
      <t>トドケデショ</t>
    </rPh>
    <rPh sb="3" eb="4">
      <t>メイ</t>
    </rPh>
    <phoneticPr fontId="1"/>
  </si>
  <si>
    <t>参加形態別事項届出書（株式等振替制度）</t>
    <rPh sb="0" eb="2">
      <t>サンカ</t>
    </rPh>
    <rPh sb="2" eb="4">
      <t>ケイタイ</t>
    </rPh>
    <rPh sb="4" eb="5">
      <t>ベツ</t>
    </rPh>
    <rPh sb="5" eb="7">
      <t>ジコウ</t>
    </rPh>
    <rPh sb="7" eb="10">
      <t>トドケデショ</t>
    </rPh>
    <rPh sb="11" eb="13">
      <t>カブシキ</t>
    </rPh>
    <rPh sb="13" eb="14">
      <t>トウ</t>
    </rPh>
    <rPh sb="14" eb="16">
      <t>フリカエ</t>
    </rPh>
    <rPh sb="16" eb="18">
      <t>セイド</t>
    </rPh>
    <phoneticPr fontId="1"/>
  </si>
  <si>
    <t>株式等機構加入者／株式等資金決済会社／株式等代理人/株式等受託会社/株式等TA</t>
    <rPh sb="0" eb="2">
      <t>カブシキ</t>
    </rPh>
    <rPh sb="2" eb="3">
      <t>ナド</t>
    </rPh>
    <rPh sb="3" eb="5">
      <t>キコウ</t>
    </rPh>
    <rPh sb="5" eb="8">
      <t>カニュウシャ</t>
    </rPh>
    <rPh sb="19" eb="22">
      <t>カブシキナド</t>
    </rPh>
    <rPh sb="22" eb="25">
      <t>ダイリニン</t>
    </rPh>
    <rPh sb="26" eb="29">
      <t>カブシキトウ</t>
    </rPh>
    <rPh sb="29" eb="31">
      <t>ジュタク</t>
    </rPh>
    <rPh sb="31" eb="33">
      <t>カイシャ</t>
    </rPh>
    <rPh sb="34" eb="37">
      <t>カブシキトウ</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</si>
  <si>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</si>
  <si>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</si>
  <si>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</si>
  <si>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</si>
  <si>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目的地等参考情報</t>
    <rPh sb="0" eb="2">
      <t>モクテキ</t>
    </rPh>
    <rPh sb="2" eb="3">
      <t>チ</t>
    </rPh>
    <rPh sb="3" eb="4">
      <t>ナド</t>
    </rPh>
    <rPh sb="4" eb="6">
      <t>サンコウ</t>
    </rPh>
    <rPh sb="6" eb="8">
      <t>ジョウホウ</t>
    </rPh>
    <phoneticPr fontId="1"/>
  </si>
  <si>
    <t>手入力項目フラグ</t>
    <phoneticPr fontId="1"/>
  </si>
  <si>
    <t>データ種別</t>
    <rPh sb="3" eb="5">
      <t>シュベツ</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</si>
  <si>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</si>
  <si>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</si>
  <si>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</si>
  <si>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</si>
  <si>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</si>
  <si>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</si>
  <si>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</si>
  <si>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</si>
  <si>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</si>
  <si>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</si>
  <si>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</si>
  <si>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</si>
  <si>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</si>
  <si>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</si>
  <si>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</si>
  <si>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</si>
  <si>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</si>
  <si>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COレコード番号</t>
    <rPh sb="6" eb="8">
      <t>バンゴウ</t>
    </rPh>
    <phoneticPr fontId="1"/>
  </si>
  <si>
    <t>-</t>
  </si>
  <si>
    <t>T</t>
  </si>
  <si>
    <t>db40</t>
    <phoneticPr fontId="17"/>
  </si>
  <si>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</si>
  <si>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</si>
  <si>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</si>
  <si>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</si>
  <si>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CO登録日時</t>
    <rPh sb="2" eb="4">
      <t>トウロク</t>
    </rPh>
    <rPh sb="4" eb="6">
      <t>ニチジ</t>
    </rPh>
    <phoneticPr fontId="1"/>
  </si>
  <si>
    <t>db40</t>
  </si>
  <si>
    <t>COレコード番号を生かすために必要なCOデータベースのフィールド枠。</t>
    <rPh sb="6" eb="8">
      <t>バンゴウ</t>
    </rPh>
    <rPh sb="9" eb="10">
      <t>イ</t>
    </rPh>
    <rPh sb="15" eb="17">
      <t>ヒツヨウ</t>
    </rPh>
    <rPh sb="32" eb="33">
      <t>ワク</t>
    </rPh>
    <phoneticPr fontId="1"/>
  </si>
  <si>
    <t>CO登録者</t>
    <rPh sb="2" eb="4">
      <t>トウロク</t>
    </rPh>
    <rPh sb="4" eb="5">
      <t>モノ</t>
    </rPh>
    <phoneticPr fontId="1"/>
  </si>
  <si>
    <t>CO更新日時</t>
    <rPh sb="2" eb="4">
      <t>コウシン</t>
    </rPh>
    <rPh sb="4" eb="6">
      <t>ニチジ</t>
    </rPh>
    <phoneticPr fontId="1"/>
  </si>
  <si>
    <t>CO更新者</t>
    <rPh sb="2" eb="4">
      <t>コウシン</t>
    </rPh>
    <rPh sb="4" eb="5">
      <t>モノ</t>
    </rPh>
    <phoneticPr fontId="1"/>
  </si>
  <si>
    <t>データレコード識別区分</t>
    <rPh sb="7" eb="9">
      <t>シキベツ</t>
    </rPh>
    <rPh sb="9" eb="11">
      <t>クブン</t>
    </rPh>
    <phoneticPr fontId="3"/>
  </si>
  <si>
    <t>規定値（"610000"）</t>
  </si>
  <si>
    <t>株機構加入者</t>
    <rPh sb="0" eb="1">
      <t>カブ</t>
    </rPh>
    <rPh sb="1" eb="3">
      <t>キコウ</t>
    </rPh>
    <rPh sb="3" eb="6">
      <t>カニュウシャ</t>
    </rPh>
    <phoneticPr fontId="1"/>
  </si>
  <si>
    <t>必須</t>
    <rPh sb="0" eb="2">
      <t>ヒッス</t>
    </rPh>
    <phoneticPr fontId="1"/>
  </si>
  <si>
    <t>株式等機構加入者</t>
    <rPh sb="0" eb="2">
      <t>カブシキ</t>
    </rPh>
    <rPh sb="2" eb="3">
      <t>ナド</t>
    </rPh>
    <rPh sb="3" eb="5">
      <t>キコウ</t>
    </rPh>
    <rPh sb="5" eb="8">
      <t>カニュウシャ</t>
    </rPh>
    <phoneticPr fontId="1"/>
  </si>
  <si>
    <t>9</t>
  </si>
  <si>
    <t>操作区分</t>
    <rPh sb="0" eb="2">
      <t>ソウサ</t>
    </rPh>
    <rPh sb="2" eb="4">
      <t>クブン</t>
    </rPh>
    <phoneticPr fontId="3"/>
  </si>
  <si>
    <t>INS</t>
    <phoneticPr fontId="17"/>
  </si>
  <si>
    <t>規定値（"INS")</t>
  </si>
  <si>
    <t>Ca</t>
  </si>
  <si>
    <t>会社コード</t>
    <rPh sb="0" eb="2">
      <t>カイシャ</t>
    </rPh>
    <phoneticPr fontId="3"/>
  </si>
  <si>
    <t>○</t>
    <phoneticPr fontId="17"/>
  </si>
  <si>
    <t>補記</t>
    <rPh sb="0" eb="2">
      <t>ホキ</t>
    </rPh>
    <phoneticPr fontId="1"/>
  </si>
  <si>
    <t>[入力規則]
・数字7桁
・下２桁は00</t>
    <rPh sb="1" eb="3">
      <t>ニュウリョク</t>
    </rPh>
    <rPh sb="3" eb="5">
      <t>キソク</t>
    </rPh>
    <rPh sb="8" eb="10">
      <t>スウジ</t>
    </rPh>
    <rPh sb="11" eb="12">
      <t>ケタ</t>
    </rPh>
    <rPh sb="14" eb="15">
      <t>シモ</t>
    </rPh>
    <rPh sb="16" eb="17">
      <t>ケタ</t>
    </rPh>
    <phoneticPr fontId="1"/>
  </si>
  <si>
    <t>C</t>
  </si>
  <si>
    <t>適用開始年月日（マス管用）</t>
    <rPh sb="0" eb="2">
      <t>テキヨウ</t>
    </rPh>
    <rPh sb="2" eb="4">
      <t>カイシ</t>
    </rPh>
    <rPh sb="4" eb="7">
      <t>ネンガッピ</t>
    </rPh>
    <rPh sb="10" eb="11">
      <t>カン</t>
    </rPh>
    <rPh sb="11" eb="12">
      <t>ヨウ</t>
    </rPh>
    <phoneticPr fontId="3"/>
  </si>
  <si>
    <t>[入力規則]
・数字のみ
・８桁</t>
    <rPh sb="1" eb="3">
      <t>ニュウリョク</t>
    </rPh>
    <rPh sb="3" eb="5">
      <t>キソク</t>
    </rPh>
    <rPh sb="8" eb="10">
      <t>スウジ</t>
    </rPh>
    <rPh sb="15" eb="16">
      <t>ケタ</t>
    </rPh>
    <phoneticPr fontId="1"/>
  </si>
  <si>
    <t>更新区分</t>
    <rPh sb="0" eb="2">
      <t>コウシン</t>
    </rPh>
    <rPh sb="2" eb="4">
      <t>クブン</t>
    </rPh>
    <phoneticPr fontId="3"/>
  </si>
  <si>
    <t>○</t>
  </si>
  <si>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</si>
  <si>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</si>
  <si>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項目変更フラグ（利用開始年月日）</t>
    <rPh sb="0" eb="2">
      <t>コウモク</t>
    </rPh>
    <rPh sb="2" eb="4">
      <t>ヘンコウ</t>
    </rPh>
    <rPh sb="8" eb="10">
      <t>リヨウ</t>
    </rPh>
    <rPh sb="10" eb="12">
      <t>カイシ</t>
    </rPh>
    <rPh sb="12" eb="15">
      <t>ネンガッピ</t>
    </rPh>
    <phoneticPr fontId="3"/>
  </si>
  <si>
    <t>F</t>
    <phoneticPr fontId="17"/>
  </si>
  <si>
    <t>規定値（""(Null値))</t>
    <phoneticPr fontId="17"/>
  </si>
  <si>
    <t>任意</t>
    <rPh sb="0" eb="2">
      <t>ニンイ</t>
    </rPh>
    <phoneticPr fontId="1"/>
  </si>
  <si>
    <t>Cb</t>
  </si>
  <si>
    <t>利用開始年月日（マス管用）</t>
    <rPh sb="0" eb="2">
      <t>リヨウ</t>
    </rPh>
    <rPh sb="2" eb="4">
      <t>カイシ</t>
    </rPh>
    <rPh sb="4" eb="7">
      <t>ネンガッピ</t>
    </rPh>
    <phoneticPr fontId="3"/>
  </si>
  <si>
    <t>○</t>
    <phoneticPr fontId="17"/>
  </si>
  <si>
    <t>A</t>
    <phoneticPr fontId="17"/>
  </si>
  <si>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</si>
  <si>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</si>
  <si>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rPh sb="0" eb="2">
      <t>ジョウケン</t>
    </rPh>
    <rPh sb="2" eb="4">
      <t>ヒッス</t>
    </rPh>
    <phoneticPr fontId="1"/>
  </si>
  <si>
    <t>・株機構加入者として新規参加する場合は必須</t>
    <rPh sb="1" eb="2">
      <t>カブ</t>
    </rPh>
    <rPh sb="2" eb="4">
      <t>キコウ</t>
    </rPh>
    <rPh sb="4" eb="7">
      <t>カニュウシャ</t>
    </rPh>
    <rPh sb="10" eb="12">
      <t>シンキ</t>
    </rPh>
    <rPh sb="12" eb="14">
      <t>サンカ</t>
    </rPh>
    <rPh sb="16" eb="18">
      <t>バアイ</t>
    </rPh>
    <rPh sb="19" eb="21">
      <t>ヒッス</t>
    </rPh>
    <phoneticPr fontId="1"/>
  </si>
  <si>
    <t>項目変更フラグ（利用終了年月日）</t>
    <rPh sb="0" eb="2">
      <t>コウモク</t>
    </rPh>
    <rPh sb="2" eb="4">
      <t>ヘンコウ</t>
    </rPh>
    <rPh sb="8" eb="10">
      <t>リヨウ</t>
    </rPh>
    <rPh sb="10" eb="12">
      <t>シュウリョウ</t>
    </rPh>
    <rPh sb="12" eb="15">
      <t>ネンガッピ</t>
    </rPh>
    <phoneticPr fontId="3"/>
  </si>
  <si>
    <t>F</t>
    <phoneticPr fontId="17"/>
  </si>
  <si>
    <t>規定値（""(Null値))</t>
    <rPh sb="0" eb="3">
      <t>キテイチ</t>
    </rPh>
    <phoneticPr fontId="1"/>
  </si>
  <si>
    <t>利用終了年月日（マス管用）</t>
    <rPh sb="0" eb="2">
      <t>リヨウ</t>
    </rPh>
    <rPh sb="2" eb="4">
      <t>シュウリョウ</t>
    </rPh>
    <rPh sb="4" eb="7">
      <t>ネンガッピ</t>
    </rPh>
    <phoneticPr fontId="3"/>
  </si>
  <si>
    <t>○</t>
    <phoneticPr fontId="17"/>
  </si>
  <si>
    <t>A</t>
    <phoneticPr fontId="17"/>
  </si>
  <si>
    <t>規定値（"29991231")</t>
  </si>
  <si>
    <t>項目変更フラグ（新会社コード）</t>
    <rPh sb="0" eb="2">
      <t>コウモク</t>
    </rPh>
    <rPh sb="2" eb="4">
      <t>ヘンコウ</t>
    </rPh>
    <rPh sb="8" eb="11">
      <t>シンカイシャ</t>
    </rPh>
    <phoneticPr fontId="3"/>
  </si>
  <si>
    <t>F</t>
    <phoneticPr fontId="17"/>
  </si>
  <si>
    <t>規定値（""(Null値))</t>
    <phoneticPr fontId="17"/>
  </si>
  <si>
    <t>新会社コード</t>
    <rPh sb="0" eb="3">
      <t>シンカイシャ</t>
    </rPh>
    <phoneticPr fontId="3"/>
  </si>
  <si>
    <t>[入力規則]
・7桁
・下２桁は00のみを許容</t>
    <rPh sb="1" eb="3">
      <t>ニュウリョク</t>
    </rPh>
    <rPh sb="3" eb="5">
      <t>キソク</t>
    </rPh>
    <rPh sb="9" eb="10">
      <t>ケタ</t>
    </rPh>
    <rPh sb="12" eb="13">
      <t>シモ</t>
    </rPh>
    <rPh sb="14" eb="15">
      <t>ケタ</t>
    </rPh>
    <rPh sb="21" eb="23">
      <t>キョヨウ</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</si>
  <si>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</si>
  <si>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項目変更フラグ（資金決済会社・会社コード（下位））</t>
    <rPh sb="0" eb="2">
      <t>コウモク</t>
    </rPh>
    <rPh sb="2" eb="4">
      <t>ヘンコウ</t>
    </rPh>
    <rPh sb="8" eb="10">
      <t>シキン</t>
    </rPh>
    <rPh sb="10" eb="12">
      <t>ケッサイ</t>
    </rPh>
    <rPh sb="12" eb="14">
      <t>カイシャ</t>
    </rPh>
    <rPh sb="15" eb="17">
      <t>カイシャ</t>
    </rPh>
    <rPh sb="21" eb="23">
      <t>カイ</t>
    </rPh>
    <phoneticPr fontId="3"/>
  </si>
  <si>
    <t>資金決済会社・会社コード（下位）</t>
    <rPh sb="0" eb="2">
      <t>シキン</t>
    </rPh>
    <rPh sb="2" eb="4">
      <t>ケッサイ</t>
    </rPh>
    <rPh sb="4" eb="6">
      <t>カイシャ</t>
    </rPh>
    <rPh sb="7" eb="9">
      <t>カイシャ</t>
    </rPh>
    <phoneticPr fontId="3"/>
  </si>
  <si>
    <t>[入力規則]
・数字7桁
・下２桁は00以外</t>
    <rPh sb="1" eb="3">
      <t>ニュウリョク</t>
    </rPh>
    <rPh sb="3" eb="5">
      <t>キソク</t>
    </rPh>
    <rPh sb="8" eb="10">
      <t>スウジ</t>
    </rPh>
    <rPh sb="11" eb="12">
      <t>ケタ</t>
    </rPh>
    <rPh sb="14" eb="15">
      <t>シモ</t>
    </rPh>
    <rPh sb="16" eb="17">
      <t>ケタ</t>
    </rPh>
    <rPh sb="20" eb="22">
      <t>イガイ</t>
    </rPh>
    <phoneticPr fontId="1"/>
  </si>
  <si>
    <t>*利用する資金決済会社コード</t>
  </si>
  <si>
    <t>N</t>
    <phoneticPr fontId="17"/>
  </si>
  <si>
    <t>届出</t>
    <rPh sb="0" eb="2">
      <t>トドケデ</t>
    </rPh>
    <phoneticPr fontId="19"/>
  </si>
  <si>
    <t>[入力規則]
数字7桁</t>
    <rPh sb="7" eb="9">
      <t>スウジ</t>
    </rPh>
    <rPh sb="10" eb="11">
      <t>ケタ</t>
    </rPh>
    <phoneticPr fontId="1"/>
  </si>
  <si>
    <t>[関数]
届出書の該当箇所を転記する。</t>
    <rPh sb="1" eb="3">
      <t>カンスウ</t>
    </rPh>
    <rPh sb="5" eb="8">
      <t>トドケデショ</t>
    </rPh>
    <rPh sb="9" eb="11">
      <t>ガイトウ</t>
    </rPh>
    <rPh sb="11" eb="13">
      <t>カショ</t>
    </rPh>
    <rPh sb="14" eb="16">
      <t>テンキ</t>
    </rPh>
    <phoneticPr fontId="1"/>
  </si>
  <si>
    <t>対象外</t>
    <rPh sb="0" eb="3">
      <t>タイショウガイ</t>
    </rPh>
    <phoneticPr fontId="17"/>
  </si>
  <si>
    <t>*機構加入者利用資金決済会社・会社名称（ルックアップ）</t>
    <rPh sb="15" eb="17">
      <t>カイシャ</t>
    </rPh>
    <rPh sb="17" eb="19">
      <t>メイショウ</t>
    </rPh>
    <phoneticPr fontId="1"/>
  </si>
  <si>
    <t>N</t>
    <phoneticPr fontId="17"/>
  </si>
  <si>
    <t>ＬＵ</t>
    <phoneticPr fontId="17"/>
  </si>
  <si>
    <t>形式制御はしない
（有効な形式制御をかけることが困難なため）</t>
    <rPh sb="0" eb="2">
      <t>ケイシキ</t>
    </rPh>
    <rPh sb="2" eb="4">
      <t>セイギョ</t>
    </rPh>
    <rPh sb="10" eb="12">
      <t>ユウコウ</t>
    </rPh>
    <rPh sb="13" eb="15">
      <t>ケイシキ</t>
    </rPh>
    <rPh sb="15" eb="17">
      <t>セイギョ</t>
    </rPh>
    <rPh sb="24" eb="26">
      <t>コンナン</t>
    </rPh>
    <phoneticPr fontId="1"/>
  </si>
  <si>
    <t>規定値（""(Null値))</t>
    <phoneticPr fontId="17"/>
  </si>
  <si>
    <t>「機構加入者利用資金決済会社・会社名称」「同・金融機関番号」「同・店番号」の３点が合致する資金決済会社が機構に登録済みまたは同時に登録される見込みであること。</t>
    <rPh sb="21" eb="22">
      <t>ドウ</t>
    </rPh>
    <rPh sb="23" eb="25">
      <t>キンユウ</t>
    </rPh>
    <rPh sb="25" eb="27">
      <t>キカン</t>
    </rPh>
    <rPh sb="27" eb="29">
      <t>バンゴウ</t>
    </rPh>
    <rPh sb="31" eb="32">
      <t>ドウ</t>
    </rPh>
    <rPh sb="33" eb="34">
      <t>ミセ</t>
    </rPh>
    <rPh sb="34" eb="36">
      <t>バンゴウ</t>
    </rPh>
    <rPh sb="39" eb="40">
      <t>テン</t>
    </rPh>
    <rPh sb="41" eb="43">
      <t>ガッチ</t>
    </rPh>
    <rPh sb="45" eb="47">
      <t>シキン</t>
    </rPh>
    <rPh sb="47" eb="49">
      <t>ケッサイ</t>
    </rPh>
    <rPh sb="49" eb="51">
      <t>ガイシャ</t>
    </rPh>
    <rPh sb="52" eb="54">
      <t>キコウ</t>
    </rPh>
    <rPh sb="55" eb="57">
      <t>トウロク</t>
    </rPh>
    <rPh sb="57" eb="58">
      <t>ズ</t>
    </rPh>
    <rPh sb="62" eb="64">
      <t>ドウジ</t>
    </rPh>
    <rPh sb="65" eb="67">
      <t>トウロク</t>
    </rPh>
    <rPh sb="70" eb="72">
      <t>ミコ</t>
    </rPh>
    <phoneticPr fontId="1"/>
  </si>
  <si>
    <t>LU</t>
    <phoneticPr fontId="17"/>
  </si>
  <si>
    <t>*株式等機構加入者組織名称（ルックアップ）</t>
    <rPh sb="1" eb="3">
      <t>カブシキ</t>
    </rPh>
    <rPh sb="3" eb="4">
      <t>ナド</t>
    </rPh>
    <rPh sb="4" eb="6">
      <t>キコウ</t>
    </rPh>
    <rPh sb="6" eb="9">
      <t>カニュウシャ</t>
    </rPh>
    <phoneticPr fontId="17"/>
  </si>
  <si>
    <t>ＬＵ</t>
    <phoneticPr fontId="17"/>
  </si>
  <si>
    <t>LU</t>
    <phoneticPr fontId="17"/>
  </si>
  <si>
    <t>*機構加入者コード</t>
  </si>
  <si>
    <t>[入力規則]
数字5桁</t>
    <rPh sb="7" eb="9">
      <t>スウジ</t>
    </rPh>
    <rPh sb="10" eb="11">
      <t>ケタ</t>
    </rPh>
    <phoneticPr fontId="1"/>
  </si>
  <si>
    <t>*登録配当金受領口座方式の指定</t>
    <rPh sb="1" eb="3">
      <t>トウロク</t>
    </rPh>
    <rPh sb="3" eb="6">
      <t>ハイトウキン</t>
    </rPh>
    <rPh sb="6" eb="8">
      <t>ジュリョウ</t>
    </rPh>
    <rPh sb="8" eb="10">
      <t>コウザ</t>
    </rPh>
    <rPh sb="10" eb="12">
      <t>ホウシキ</t>
    </rPh>
    <rPh sb="13" eb="15">
      <t>シテイ</t>
    </rPh>
    <phoneticPr fontId="1"/>
  </si>
  <si>
    <t>N</t>
  </si>
  <si>
    <t>届出</t>
    <phoneticPr fontId="1"/>
  </si>
  <si>
    <t>[入力規則]
プルダウンによる選択（「指定する」又は「指定しない」）</t>
    <phoneticPr fontId="1"/>
  </si>
  <si>
    <t>*金融機関の番号</t>
    <rPh sb="1" eb="3">
      <t>キンユウ</t>
    </rPh>
    <rPh sb="3" eb="5">
      <t>キカン</t>
    </rPh>
    <rPh sb="6" eb="8">
      <t>バンゴウ</t>
    </rPh>
    <phoneticPr fontId="1"/>
  </si>
  <si>
    <t>[入力規則]
数字4桁</t>
    <rPh sb="7" eb="9">
      <t>スウジ</t>
    </rPh>
    <rPh sb="10" eb="11">
      <t>ケタ</t>
    </rPh>
    <phoneticPr fontId="1"/>
  </si>
  <si>
    <t>・対象金融機関の統一金融機関コード。
・金融機関の名称と整合性を確認する。</t>
    <rPh sb="1" eb="3">
      <t>タイショウ</t>
    </rPh>
    <rPh sb="3" eb="5">
      <t>キンユウ</t>
    </rPh>
    <rPh sb="5" eb="7">
      <t>キカン</t>
    </rPh>
    <rPh sb="8" eb="10">
      <t>トウイツ</t>
    </rPh>
    <rPh sb="10" eb="12">
      <t>キンユウ</t>
    </rPh>
    <rPh sb="12" eb="14">
      <t>キカン</t>
    </rPh>
    <rPh sb="20" eb="22">
      <t>キンユウ</t>
    </rPh>
    <rPh sb="22" eb="24">
      <t>キカン</t>
    </rPh>
    <rPh sb="25" eb="27">
      <t>メイショウ</t>
    </rPh>
    <rPh sb="28" eb="31">
      <t>セイゴウセイ</t>
    </rPh>
    <rPh sb="32" eb="34">
      <t>カクニン</t>
    </rPh>
    <phoneticPr fontId="1"/>
  </si>
  <si>
    <t>*金融機関の名称</t>
    <rPh sb="1" eb="3">
      <t>キンユウ</t>
    </rPh>
    <rPh sb="3" eb="5">
      <t>キカン</t>
    </rPh>
    <rPh sb="6" eb="8">
      <t>メイショウ</t>
    </rPh>
    <phoneticPr fontId="1"/>
  </si>
  <si>
    <t>届出</t>
    <phoneticPr fontId="1"/>
  </si>
  <si>
    <t>・CO桁数仮置き。</t>
    <rPh sb="3" eb="5">
      <t>ケタスウ</t>
    </rPh>
    <rPh sb="5" eb="7">
      <t>カリオ</t>
    </rPh>
    <phoneticPr fontId="1"/>
  </si>
  <si>
    <t>*店番号</t>
    <rPh sb="1" eb="2">
      <t>ミセ</t>
    </rPh>
    <rPh sb="2" eb="4">
      <t>バンゴウ</t>
    </rPh>
    <phoneticPr fontId="1"/>
  </si>
  <si>
    <t>[入力規則]
数字3桁</t>
    <rPh sb="7" eb="9">
      <t>スウジ</t>
    </rPh>
    <rPh sb="10" eb="11">
      <t>ケタ</t>
    </rPh>
    <phoneticPr fontId="1"/>
  </si>
  <si>
    <t>*店名</t>
    <rPh sb="1" eb="2">
      <t>ミセ</t>
    </rPh>
    <rPh sb="2" eb="3">
      <t>メイ</t>
    </rPh>
    <phoneticPr fontId="1"/>
  </si>
  <si>
    <t>届出</t>
    <phoneticPr fontId="1"/>
  </si>
  <si>
    <t>*預金種別</t>
    <rPh sb="1" eb="3">
      <t>ヨキン</t>
    </rPh>
    <rPh sb="3" eb="5">
      <t>シュベツ</t>
    </rPh>
    <phoneticPr fontId="1"/>
  </si>
  <si>
    <t>[入力規則]
プルダウンによる選択（「普通」、「当座」又は「その他」）</t>
    <rPh sb="19" eb="21">
      <t>フツウ</t>
    </rPh>
    <rPh sb="24" eb="26">
      <t>トウザ</t>
    </rPh>
    <rPh sb="27" eb="28">
      <t>マタ</t>
    </rPh>
    <rPh sb="32" eb="33">
      <t>タ</t>
    </rPh>
    <phoneticPr fontId="1"/>
  </si>
  <si>
    <t>・その他は別段預金を想定している。</t>
    <rPh sb="3" eb="4">
      <t>タ</t>
    </rPh>
    <rPh sb="5" eb="7">
      <t>ベツダン</t>
    </rPh>
    <rPh sb="7" eb="9">
      <t>ヨキン</t>
    </rPh>
    <rPh sb="10" eb="12">
      <t>ソウテイ</t>
    </rPh>
    <phoneticPr fontId="1"/>
  </si>
  <si>
    <t>*口座番号</t>
    <rPh sb="3" eb="5">
      <t>バンゴウ</t>
    </rPh>
    <phoneticPr fontId="1"/>
  </si>
  <si>
    <t>*口座名義人の氏名又は名称（カナ）</t>
    <rPh sb="1" eb="3">
      <t>コウザ</t>
    </rPh>
    <rPh sb="3" eb="5">
      <t>メイギ</t>
    </rPh>
    <rPh sb="5" eb="6">
      <t>ニン</t>
    </rPh>
    <rPh sb="7" eb="9">
      <t>シメイ</t>
    </rPh>
    <rPh sb="9" eb="10">
      <t>マタ</t>
    </rPh>
    <rPh sb="11" eb="13">
      <t>メイショウ</t>
    </rPh>
    <phoneticPr fontId="1"/>
  </si>
  <si>
    <t>[入力規則]
・半角カナ
・濁点、半濁点は１文字とカウントしたうえで、30文字制限</t>
    <rPh sb="1" eb="3">
      <t>ニュウリョク</t>
    </rPh>
    <rPh sb="3" eb="5">
      <t>キソク</t>
    </rPh>
    <rPh sb="8" eb="10">
      <t>ハンカク</t>
    </rPh>
    <rPh sb="14" eb="16">
      <t>ダクテン</t>
    </rPh>
    <rPh sb="17" eb="20">
      <t>ハンダクテン</t>
    </rPh>
    <rPh sb="22" eb="24">
      <t>モジ</t>
    </rPh>
    <rPh sb="37" eb="39">
      <t>モジ</t>
    </rPh>
    <rPh sb="39" eb="41">
      <t>セイゲン</t>
    </rPh>
    <phoneticPr fontId="1"/>
  </si>
  <si>
    <t>*口座名義人の氏名又は名称</t>
    <rPh sb="1" eb="3">
      <t>コウザ</t>
    </rPh>
    <rPh sb="3" eb="5">
      <t>メイギ</t>
    </rPh>
    <rPh sb="5" eb="6">
      <t>ニン</t>
    </rPh>
    <rPh sb="7" eb="9">
      <t>シメイ</t>
    </rPh>
    <rPh sb="9" eb="10">
      <t>マタ</t>
    </rPh>
    <rPh sb="11" eb="13">
      <t>メイショウ</t>
    </rPh>
    <phoneticPr fontId="1"/>
  </si>
  <si>
    <t>*口座名義人の名義種別</t>
    <rPh sb="1" eb="3">
      <t>コウザ</t>
    </rPh>
    <rPh sb="3" eb="5">
      <t>メイギ</t>
    </rPh>
    <rPh sb="5" eb="6">
      <t>ニン</t>
    </rPh>
    <rPh sb="7" eb="9">
      <t>メイギ</t>
    </rPh>
    <rPh sb="9" eb="11">
      <t>シュベツ</t>
    </rPh>
    <phoneticPr fontId="1"/>
  </si>
  <si>
    <t>[入力規則]
プルダウンによる選択（「自己名義」又は「再委託先名義」）</t>
    <phoneticPr fontId="1"/>
  </si>
  <si>
    <t>*制度外字の有無及び有の場合の置換方法</t>
    <rPh sb="1" eb="3">
      <t>セイド</t>
    </rPh>
    <rPh sb="3" eb="5">
      <t>ガイジ</t>
    </rPh>
    <rPh sb="6" eb="8">
      <t>ウム</t>
    </rPh>
    <rPh sb="8" eb="9">
      <t>オヨ</t>
    </rPh>
    <rPh sb="10" eb="11">
      <t>ユウ</t>
    </rPh>
    <rPh sb="12" eb="14">
      <t>バアイ</t>
    </rPh>
    <rPh sb="15" eb="17">
      <t>チカン</t>
    </rPh>
    <rPh sb="17" eb="19">
      <t>ホウホウ</t>
    </rPh>
    <phoneticPr fontId="1"/>
  </si>
  <si>
    <t>*外国人保有制限銘柄の外国人に該当するか否かの別（放送法）</t>
    <rPh sb="1" eb="3">
      <t>ガイコク</t>
    </rPh>
    <rPh sb="3" eb="4">
      <t>ジン</t>
    </rPh>
    <rPh sb="4" eb="6">
      <t>ホユウ</t>
    </rPh>
    <rPh sb="6" eb="8">
      <t>セイゲン</t>
    </rPh>
    <rPh sb="8" eb="10">
      <t>メイガラ</t>
    </rPh>
    <rPh sb="11" eb="13">
      <t>ガイコク</t>
    </rPh>
    <rPh sb="13" eb="14">
      <t>ジン</t>
    </rPh>
    <rPh sb="15" eb="17">
      <t>ガイトウ</t>
    </rPh>
    <rPh sb="20" eb="21">
      <t>イナ</t>
    </rPh>
    <rPh sb="23" eb="24">
      <t>ベツ</t>
    </rPh>
    <rPh sb="25" eb="28">
      <t>ホウソウホウ</t>
    </rPh>
    <phoneticPr fontId="1"/>
  </si>
  <si>
    <t>届出</t>
    <phoneticPr fontId="1"/>
  </si>
  <si>
    <t>[入力規則]
プルダウンによる選択（「該当する」or「該当しない」）</t>
    <rPh sb="1" eb="3">
      <t>ニュウリョク</t>
    </rPh>
    <rPh sb="3" eb="5">
      <t>キソク</t>
    </rPh>
    <rPh sb="15" eb="17">
      <t>センタク</t>
    </rPh>
    <rPh sb="19" eb="21">
      <t>ガイトウ</t>
    </rPh>
    <rPh sb="27" eb="29">
      <t>ガイトウ</t>
    </rPh>
    <phoneticPr fontId="1"/>
  </si>
  <si>
    <t>*外国人保有制限銘柄の外国人に該当するか否かの別（航空法）</t>
    <rPh sb="1" eb="3">
      <t>ガイコク</t>
    </rPh>
    <rPh sb="3" eb="4">
      <t>ジン</t>
    </rPh>
    <rPh sb="4" eb="6">
      <t>ホユウ</t>
    </rPh>
    <rPh sb="6" eb="8">
      <t>セイゲン</t>
    </rPh>
    <rPh sb="8" eb="10">
      <t>メイガラ</t>
    </rPh>
    <rPh sb="11" eb="13">
      <t>ガイコク</t>
    </rPh>
    <rPh sb="13" eb="14">
      <t>ジン</t>
    </rPh>
    <rPh sb="15" eb="17">
      <t>ガイトウ</t>
    </rPh>
    <rPh sb="20" eb="21">
      <t>イナ</t>
    </rPh>
    <rPh sb="23" eb="24">
      <t>ベツ</t>
    </rPh>
    <rPh sb="25" eb="27">
      <t>コウクウ</t>
    </rPh>
    <rPh sb="27" eb="28">
      <t>ホウ</t>
    </rPh>
    <phoneticPr fontId="1"/>
  </si>
  <si>
    <t>*外国人保有制限銘柄の外国人に該当するか否かの別（NTT法）</t>
    <rPh sb="1" eb="3">
      <t>ガイコク</t>
    </rPh>
    <rPh sb="3" eb="4">
      <t>ジン</t>
    </rPh>
    <rPh sb="4" eb="6">
      <t>ホユウ</t>
    </rPh>
    <rPh sb="6" eb="8">
      <t>セイゲン</t>
    </rPh>
    <rPh sb="8" eb="10">
      <t>メイガラ</t>
    </rPh>
    <rPh sb="11" eb="13">
      <t>ガイコク</t>
    </rPh>
    <rPh sb="13" eb="14">
      <t>ジン</t>
    </rPh>
    <rPh sb="15" eb="17">
      <t>ガイトウ</t>
    </rPh>
    <rPh sb="20" eb="21">
      <t>イナ</t>
    </rPh>
    <rPh sb="23" eb="24">
      <t>ベツ</t>
    </rPh>
    <rPh sb="28" eb="29">
      <t>ホウ</t>
    </rPh>
    <phoneticPr fontId="1"/>
  </si>
  <si>
    <t>*マス管csv投入予定日</t>
  </si>
  <si>
    <t>[入力規則]
YYYY/MM/DD</t>
    <rPh sb="1" eb="3">
      <t>ニュウリョク</t>
    </rPh>
    <rPh sb="3" eb="5">
      <t>キソク</t>
    </rPh>
    <phoneticPr fontId="1"/>
  </si>
  <si>
    <t>*利用開始年月日</t>
    <rPh sb="5" eb="7">
      <t>ネンゲツ</t>
    </rPh>
    <phoneticPr fontId="16"/>
  </si>
  <si>
    <t>N</t>
    <phoneticPr fontId="17"/>
  </si>
  <si>
    <t>コピー</t>
  </si>
  <si>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</si>
  <si>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7" eb="9">
      <t>ネンゲツ</t>
    </rPh>
    <phoneticPr fontId="16"/>
  </si>
  <si>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</si>
  <si>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t>
    <rPh sb="7" eb="9">
      <t>ネンゲツ</t>
    </rPh>
    <phoneticPr fontId="16"/>
  </si>
  <si>
    <t>N</t>
    <phoneticPr fontId="17"/>
  </si>
  <si>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</si>
  <si>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</si>
  <si>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t>
    <rPh sb="5" eb="7">
      <t>ネンゲツ</t>
    </rPh>
    <phoneticPr fontId="16"/>
  </si>
  <si>
    <t>db46</t>
    <phoneticPr fontId="17"/>
  </si>
  <si>
    <t>規定値（""(Null値))</t>
  </si>
  <si>
    <t>db46</t>
  </si>
  <si>
    <t>データレコード識別区分</t>
    <rPh sb="7" eb="9">
      <t>シキベツ</t>
    </rPh>
    <rPh sb="9" eb="11">
      <t>クブン</t>
    </rPh>
    <phoneticPr fontId="5"/>
  </si>
  <si>
    <t>T</t>
    <phoneticPr fontId="17"/>
  </si>
  <si>
    <t>規定値（"670000")</t>
    <phoneticPr fontId="17"/>
  </si>
  <si>
    <t>株式等資金決済会社</t>
    <rPh sb="0" eb="2">
      <t>カブシキ</t>
    </rPh>
    <rPh sb="2" eb="3">
      <t>トウ</t>
    </rPh>
    <rPh sb="3" eb="5">
      <t>シキン</t>
    </rPh>
    <rPh sb="5" eb="7">
      <t>ケッサイ</t>
    </rPh>
    <rPh sb="7" eb="9">
      <t>ガイシャ</t>
    </rPh>
    <phoneticPr fontId="17"/>
  </si>
  <si>
    <t>必須</t>
  </si>
  <si>
    <t>株式等資金決済</t>
    <rPh sb="0" eb="2">
      <t>カブシキ</t>
    </rPh>
    <rPh sb="2" eb="3">
      <t>ナド</t>
    </rPh>
    <rPh sb="3" eb="5">
      <t>シキン</t>
    </rPh>
    <rPh sb="5" eb="7">
      <t>ケッサイ</t>
    </rPh>
    <phoneticPr fontId="1"/>
  </si>
  <si>
    <t>操作区分</t>
    <rPh sb="0" eb="2">
      <t>ソウサ</t>
    </rPh>
    <rPh sb="2" eb="4">
      <t>クブン</t>
    </rPh>
    <phoneticPr fontId="5"/>
  </si>
  <si>
    <t>T</t>
    <phoneticPr fontId="17"/>
  </si>
  <si>
    <t>INS</t>
    <phoneticPr fontId="17"/>
  </si>
  <si>
    <t>会社コード</t>
    <rPh sb="0" eb="2">
      <t>カイシャ</t>
    </rPh>
    <phoneticPr fontId="5"/>
  </si>
  <si>
    <t>○</t>
    <phoneticPr fontId="17"/>
  </si>
  <si>
    <t>適用開始年月日（マス管用）</t>
    <rPh sb="0" eb="2">
      <t>テキヨウ</t>
    </rPh>
    <rPh sb="2" eb="4">
      <t>カイシ</t>
    </rPh>
    <rPh sb="4" eb="7">
      <t>ネンガッピ</t>
    </rPh>
    <rPh sb="10" eb="11">
      <t>カン</t>
    </rPh>
    <rPh sb="11" eb="12">
      <t>ヨウ</t>
    </rPh>
    <phoneticPr fontId="5"/>
  </si>
  <si>
    <t>T</t>
    <phoneticPr fontId="17"/>
  </si>
  <si>
    <t>更新区分</t>
    <rPh sb="0" eb="2">
      <t>コウシン</t>
    </rPh>
    <rPh sb="2" eb="4">
      <t>クブン</t>
    </rPh>
    <phoneticPr fontId="5"/>
  </si>
  <si>
    <t>T</t>
    <phoneticPr fontId="17"/>
  </si>
  <si>
    <t>届出</t>
    <phoneticPr fontId="1"/>
  </si>
  <si>
    <t>項目変更フラグ（利用開始年月日）</t>
    <rPh sb="0" eb="2">
      <t>コウモク</t>
    </rPh>
    <rPh sb="2" eb="4">
      <t>ヘンコウ</t>
    </rPh>
    <rPh sb="8" eb="10">
      <t>リヨウ</t>
    </rPh>
    <rPh sb="10" eb="12">
      <t>カイシ</t>
    </rPh>
    <rPh sb="12" eb="15">
      <t>ネンガッピ</t>
    </rPh>
    <phoneticPr fontId="5"/>
  </si>
  <si>
    <t>F</t>
    <phoneticPr fontId="17"/>
  </si>
  <si>
    <t>任意</t>
  </si>
  <si>
    <t>利用開始年月日（マス管用）</t>
    <rPh sb="0" eb="2">
      <t>リヨウ</t>
    </rPh>
    <rPh sb="2" eb="4">
      <t>カイシ</t>
    </rPh>
    <rPh sb="4" eb="7">
      <t>ネンガッピ</t>
    </rPh>
    <phoneticPr fontId="5"/>
  </si>
  <si>
    <t>条件必須</t>
  </si>
  <si>
    <t>・株資金決済会社として新規参加する場合は必須</t>
    <rPh sb="1" eb="2">
      <t>カブ</t>
    </rPh>
    <rPh sb="2" eb="4">
      <t>シキン</t>
    </rPh>
    <rPh sb="4" eb="6">
      <t>ケッサイ</t>
    </rPh>
    <rPh sb="6" eb="8">
      <t>ガイシャ</t>
    </rPh>
    <rPh sb="11" eb="13">
      <t>シンキ</t>
    </rPh>
    <rPh sb="13" eb="15">
      <t>サンカ</t>
    </rPh>
    <rPh sb="17" eb="19">
      <t>バアイ</t>
    </rPh>
    <rPh sb="20" eb="22">
      <t>ヒッス</t>
    </rPh>
    <phoneticPr fontId="1"/>
  </si>
  <si>
    <t>項目変更フラグ（利用終了年月日）</t>
    <rPh sb="0" eb="2">
      <t>コウモク</t>
    </rPh>
    <rPh sb="2" eb="4">
      <t>ヘンコウ</t>
    </rPh>
    <rPh sb="8" eb="10">
      <t>リヨウ</t>
    </rPh>
    <rPh sb="10" eb="12">
      <t>シュウリョウ</t>
    </rPh>
    <rPh sb="12" eb="15">
      <t>ネンガッピ</t>
    </rPh>
    <phoneticPr fontId="5"/>
  </si>
  <si>
    <t>利用終了年月日（マス管用）</t>
    <rPh sb="0" eb="2">
      <t>リヨウ</t>
    </rPh>
    <rPh sb="2" eb="4">
      <t>シュウリョウ</t>
    </rPh>
    <rPh sb="4" eb="7">
      <t>ネンガッピ</t>
    </rPh>
    <phoneticPr fontId="5"/>
  </si>
  <si>
    <t>項目変更フラグ（新会社コード）</t>
    <rPh sb="0" eb="2">
      <t>コウモク</t>
    </rPh>
    <rPh sb="2" eb="4">
      <t>ヘンコウ</t>
    </rPh>
    <rPh sb="8" eb="11">
      <t>シンカイシャ</t>
    </rPh>
    <phoneticPr fontId="5"/>
  </si>
  <si>
    <t>新会社コード</t>
    <rPh sb="0" eb="3">
      <t>シンカイシャ</t>
    </rPh>
    <phoneticPr fontId="5"/>
  </si>
  <si>
    <t>○</t>
    <phoneticPr fontId="17"/>
  </si>
  <si>
    <t>項目変更フラグ（接続会社利用フラグ（資金決済会社））</t>
    <rPh sb="0" eb="2">
      <t>コウモク</t>
    </rPh>
    <rPh sb="2" eb="4">
      <t>ヘンコウ</t>
    </rPh>
    <rPh sb="8" eb="10">
      <t>セツゾク</t>
    </rPh>
    <rPh sb="10" eb="12">
      <t>カイシャ</t>
    </rPh>
    <rPh sb="12" eb="14">
      <t>リヨウ</t>
    </rPh>
    <rPh sb="18" eb="20">
      <t>シキン</t>
    </rPh>
    <rPh sb="20" eb="22">
      <t>ケッサイ</t>
    </rPh>
    <rPh sb="22" eb="24">
      <t>カイシャ</t>
    </rPh>
    <phoneticPr fontId="5"/>
  </si>
  <si>
    <t>接続会社利用フラグ（資金決済会社）</t>
  </si>
  <si>
    <t>A</t>
    <phoneticPr fontId="17"/>
  </si>
  <si>
    <t>[入力規則]
・1(利用する）又は0（利用しない）のみ</t>
    <rPh sb="1" eb="3">
      <t>ニュウリョク</t>
    </rPh>
    <rPh sb="3" eb="5">
      <t>キソク</t>
    </rPh>
    <rPh sb="10" eb="12">
      <t>リヨウ</t>
    </rPh>
    <rPh sb="15" eb="16">
      <t>マタ</t>
    </rPh>
    <rPh sb="19" eb="21">
      <t>リヨウ</t>
    </rPh>
    <phoneticPr fontId="17"/>
  </si>
  <si>
    <t>項目変更フラグ（計算会社・会社コード）</t>
    <rPh sb="0" eb="2">
      <t>コウモク</t>
    </rPh>
    <rPh sb="2" eb="4">
      <t>_x0000__x0000__x0002__x0004_</t>
    </rPh>
    <rPh sb="8" eb="10">
      <t>_x0002__x0002__x0008__x0008_</t>
    </rPh>
    <rPh sb="10" eb="12">
      <t>_x0002__x000C_
_x0002_</t>
    </rPh>
    <rPh sb="13" eb="15">
      <t/>
    </rPh>
    <phoneticPr fontId="5"/>
  </si>
  <si>
    <t>計算会社・会社コード</t>
  </si>
  <si>
    <t>[入力規則]
・数字7桁
・下２桁は00以外</t>
    <rPh sb="1" eb="3">
      <t>ニュウリョク</t>
    </rPh>
    <rPh sb="3" eb="5">
      <t>キソク</t>
    </rPh>
    <rPh sb="8" eb="10">
      <t>スウジ</t>
    </rPh>
    <rPh sb="11" eb="12">
      <t>ケタ</t>
    </rPh>
    <rPh sb="14" eb="15">
      <t>シモ</t>
    </rPh>
    <rPh sb="16" eb="17">
      <t>ケタ</t>
    </rPh>
    <rPh sb="20" eb="22">
      <t>イガイ</t>
    </rPh>
    <phoneticPr fontId="17"/>
  </si>
  <si>
    <t>項目変更フラグ（統合ＷＥＢ代行会社（資金決済会社）・会社コード）</t>
    <rPh sb="0" eb="2">
      <t>コウモク</t>
    </rPh>
    <rPh sb="2" eb="4">
      <t>ヘンコウ</t>
    </rPh>
    <rPh sb="8" eb="10">
      <t>トウゴウ</t>
    </rPh>
    <rPh sb="13" eb="15">
      <t>ダイコウ</t>
    </rPh>
    <rPh sb="15" eb="17">
      <t>カイシャ</t>
    </rPh>
    <rPh sb="18" eb="20">
      <t>シキン</t>
    </rPh>
    <rPh sb="20" eb="22">
      <t>ケッサイ</t>
    </rPh>
    <rPh sb="22" eb="24">
      <t>カイシャ</t>
    </rPh>
    <rPh sb="26" eb="28">
      <t>カイシャ</t>
    </rPh>
    <phoneticPr fontId="5"/>
  </si>
  <si>
    <t>統合ＷＥＢ代行会社（資金決済会社）・会社コード</t>
  </si>
  <si>
    <t>A</t>
    <phoneticPr fontId="17"/>
  </si>
  <si>
    <t>[入力規則]
・数字7桁
・下２桁は00</t>
    <rPh sb="1" eb="3">
      <t>ニュウリョク</t>
    </rPh>
    <rPh sb="3" eb="5">
      <t>キソク</t>
    </rPh>
    <rPh sb="8" eb="10">
      <t>スウジ</t>
    </rPh>
    <rPh sb="11" eb="12">
      <t>ケタ</t>
    </rPh>
    <rPh sb="14" eb="15">
      <t>シモ</t>
    </rPh>
    <rPh sb="16" eb="17">
      <t>ケタ</t>
    </rPh>
    <phoneticPr fontId="17"/>
  </si>
  <si>
    <t>項目変更フラグ（統合ＷＥＢ代行会社（予備）（資金決済会社）・会社コード）</t>
    <rPh sb="0" eb="2">
      <t>コウモク</t>
    </rPh>
    <rPh sb="2" eb="4">
      <t>ヘンコウ</t>
    </rPh>
    <rPh sb="8" eb="10">
      <t>トウゴウ</t>
    </rPh>
    <rPh sb="13" eb="15">
      <t>ダイコウ</t>
    </rPh>
    <rPh sb="15" eb="17">
      <t>カイシャ</t>
    </rPh>
    <rPh sb="18" eb="20">
      <t>ヨビ</t>
    </rPh>
    <rPh sb="22" eb="24">
      <t>シキン</t>
    </rPh>
    <rPh sb="24" eb="26">
      <t>ケッサイ</t>
    </rPh>
    <rPh sb="26" eb="28">
      <t>カイシャ</t>
    </rPh>
    <rPh sb="30" eb="32">
      <t>カイシャ</t>
    </rPh>
    <phoneticPr fontId="5"/>
  </si>
  <si>
    <t>統合ＷＥＢ代行会社（予備）（資金決済会社）・会社コード</t>
  </si>
  <si>
    <t>A</t>
    <phoneticPr fontId="17"/>
  </si>
  <si>
    <t>項目変更フラグ（業務形態区分１）</t>
    <rPh sb="0" eb="2">
      <t>コウモク</t>
    </rPh>
    <rPh sb="2" eb="4">
      <t>ヘンコウ</t>
    </rPh>
    <rPh sb="8" eb="10">
      <t>ギョウム</t>
    </rPh>
    <rPh sb="10" eb="12">
      <t>ケイタイ</t>
    </rPh>
    <rPh sb="12" eb="14">
      <t>クブン</t>
    </rPh>
    <phoneticPr fontId="5"/>
  </si>
  <si>
    <t>F</t>
    <phoneticPr fontId="17"/>
  </si>
  <si>
    <t>業務形態区分１</t>
    <phoneticPr fontId="1"/>
  </si>
  <si>
    <t>[入力規則]
・プルダウンによる選択（「○」又は""（Null値））</t>
    <rPh sb="1" eb="3">
      <t>ニュウリョク</t>
    </rPh>
    <rPh sb="3" eb="5">
      <t>キソク</t>
    </rPh>
    <rPh sb="16" eb="18">
      <t>センタク</t>
    </rPh>
    <rPh sb="22" eb="23">
      <t>マタ</t>
    </rPh>
    <rPh sb="31" eb="32">
      <t>アタイ</t>
    </rPh>
    <phoneticPr fontId="1"/>
  </si>
  <si>
    <t>[関数]
届出書上の業務形態区分１が「実施する」なら'1'、「実施しない」なら'0'とする。</t>
    <rPh sb="1" eb="3">
      <t>カンスウ</t>
    </rPh>
    <rPh sb="5" eb="8">
      <t>トドケデショ</t>
    </rPh>
    <rPh sb="8" eb="9">
      <t>ウエ</t>
    </rPh>
    <rPh sb="10" eb="12">
      <t>ギョウム</t>
    </rPh>
    <rPh sb="12" eb="14">
      <t>ケイタイ</t>
    </rPh>
    <rPh sb="14" eb="16">
      <t>クブン</t>
    </rPh>
    <rPh sb="19" eb="21">
      <t>ジッシ</t>
    </rPh>
    <rPh sb="31" eb="33">
      <t>ジッシ</t>
    </rPh>
    <phoneticPr fontId="17"/>
  </si>
  <si>
    <t>項目変更フラグ（業務形態区分２）</t>
    <rPh sb="0" eb="2">
      <t>コウモク</t>
    </rPh>
    <rPh sb="2" eb="4">
      <t>ヘンコウ</t>
    </rPh>
    <rPh sb="8" eb="10">
      <t>ギョウム</t>
    </rPh>
    <rPh sb="10" eb="12">
      <t>ケイタイ</t>
    </rPh>
    <rPh sb="12" eb="14">
      <t>クブン</t>
    </rPh>
    <phoneticPr fontId="5"/>
  </si>
  <si>
    <t>業務形態区分２</t>
  </si>
  <si>
    <t>項目変更フラグ（業務形態区分３）</t>
    <rPh sb="0" eb="2">
      <t>コウモク</t>
    </rPh>
    <rPh sb="2" eb="4">
      <t>ヘンコウ</t>
    </rPh>
    <rPh sb="8" eb="10">
      <t>ギョウム</t>
    </rPh>
    <rPh sb="10" eb="12">
      <t>ケイタイ</t>
    </rPh>
    <rPh sb="12" eb="14">
      <t>クブン</t>
    </rPh>
    <phoneticPr fontId="5"/>
  </si>
  <si>
    <t>業務形態区分３</t>
  </si>
  <si>
    <t>届出</t>
    <phoneticPr fontId="1"/>
  </si>
  <si>
    <t>項目変更フラグ（業務形態区分４）</t>
    <rPh sb="0" eb="2">
      <t>コウモク</t>
    </rPh>
    <rPh sb="2" eb="4">
      <t>ヘンコウ</t>
    </rPh>
    <rPh sb="8" eb="10">
      <t>ギョウム</t>
    </rPh>
    <rPh sb="10" eb="12">
      <t>ケイタイ</t>
    </rPh>
    <rPh sb="12" eb="14">
      <t>クブン</t>
    </rPh>
    <phoneticPr fontId="5"/>
  </si>
  <si>
    <t>業務形態区分４</t>
  </si>
  <si>
    <t>項目変更フラグ（業務形態区分５）</t>
    <rPh sb="0" eb="2">
      <t>コウモク</t>
    </rPh>
    <rPh sb="2" eb="4">
      <t>ヘンコウ</t>
    </rPh>
    <rPh sb="8" eb="10">
      <t>ギョウム</t>
    </rPh>
    <rPh sb="10" eb="12">
      <t>ケイタイ</t>
    </rPh>
    <rPh sb="12" eb="14">
      <t>クブン</t>
    </rPh>
    <phoneticPr fontId="5"/>
  </si>
  <si>
    <t>業務形態区分５</t>
  </si>
  <si>
    <t>項目変更フラグ（業務形態区分６）</t>
    <rPh sb="0" eb="2">
      <t>コウモク</t>
    </rPh>
    <rPh sb="2" eb="4">
      <t>ヘンコウ</t>
    </rPh>
    <rPh sb="8" eb="10">
      <t>ギョウム</t>
    </rPh>
    <rPh sb="10" eb="12">
      <t>ケイタイ</t>
    </rPh>
    <rPh sb="12" eb="14">
      <t>クブン</t>
    </rPh>
    <phoneticPr fontId="5"/>
  </si>
  <si>
    <t>業務形態区分６</t>
  </si>
  <si>
    <t>項目変更フラグ（払込取扱銀行フラグ）</t>
    <rPh sb="0" eb="2">
      <t>コウモク</t>
    </rPh>
    <rPh sb="2" eb="4">
      <t>ヘンコウ</t>
    </rPh>
    <rPh sb="8" eb="10">
      <t>ハライコミ</t>
    </rPh>
    <rPh sb="10" eb="12">
      <t>トリアツカイ</t>
    </rPh>
    <rPh sb="12" eb="14">
      <t>ギンコウ</t>
    </rPh>
    <phoneticPr fontId="5"/>
  </si>
  <si>
    <t>払込取扱銀行フラグ</t>
  </si>
  <si>
    <t>[入力規則]
・1(払込取扱銀行である）又は0（払込取扱銀行ではない）のみ</t>
    <rPh sb="1" eb="3">
      <t>ニュウリョク</t>
    </rPh>
    <rPh sb="3" eb="5">
      <t>キソク</t>
    </rPh>
    <rPh sb="10" eb="12">
      <t>ハライコミ</t>
    </rPh>
    <rPh sb="12" eb="14">
      <t>トリアツカイ</t>
    </rPh>
    <rPh sb="14" eb="16">
      <t>ギンコウ</t>
    </rPh>
    <rPh sb="20" eb="21">
      <t>マタ</t>
    </rPh>
    <rPh sb="24" eb="26">
      <t>ハライコミ</t>
    </rPh>
    <rPh sb="26" eb="28">
      <t>トリアツカイ</t>
    </rPh>
    <rPh sb="28" eb="30">
      <t>ギンコウ</t>
    </rPh>
    <phoneticPr fontId="17"/>
  </si>
  <si>
    <t>項目変更フラグ（接続会社利用フラグ（払込取扱銀行））</t>
    <rPh sb="0" eb="2">
      <t>コウモク</t>
    </rPh>
    <rPh sb="2" eb="4">
      <t>ヘンコウ</t>
    </rPh>
    <rPh sb="8" eb="10">
      <t>セツゾク</t>
    </rPh>
    <rPh sb="10" eb="12">
      <t>カイシャ</t>
    </rPh>
    <rPh sb="12" eb="14">
      <t>リヨウ</t>
    </rPh>
    <rPh sb="18" eb="20">
      <t>ハライコミ</t>
    </rPh>
    <rPh sb="20" eb="22">
      <t>トリアツカイ</t>
    </rPh>
    <rPh sb="22" eb="24">
      <t>ギンコウ</t>
    </rPh>
    <phoneticPr fontId="5"/>
  </si>
  <si>
    <t>接続会社利用フラグ（払込取扱銀行）</t>
  </si>
  <si>
    <t>[入力規則]
・1(払込取扱銀行として接続会社を利用する）又は0（払込取扱銀行として接続会社を利用しない）のみ</t>
    <rPh sb="1" eb="3">
      <t>ニュウリョク</t>
    </rPh>
    <rPh sb="3" eb="5">
      <t>キソク</t>
    </rPh>
    <rPh sb="10" eb="12">
      <t>ハライコミ</t>
    </rPh>
    <rPh sb="12" eb="14">
      <t>トリアツカイ</t>
    </rPh>
    <rPh sb="14" eb="16">
      <t>ギンコウ</t>
    </rPh>
    <rPh sb="19" eb="21">
      <t>セツゾク</t>
    </rPh>
    <rPh sb="21" eb="23">
      <t>カイシャ</t>
    </rPh>
    <rPh sb="24" eb="26">
      <t>リヨウ</t>
    </rPh>
    <rPh sb="29" eb="30">
      <t>マタ</t>
    </rPh>
    <rPh sb="33" eb="35">
      <t>ハライコミ</t>
    </rPh>
    <rPh sb="35" eb="37">
      <t>トリアツカイ</t>
    </rPh>
    <rPh sb="37" eb="39">
      <t>ギンコウ</t>
    </rPh>
    <rPh sb="42" eb="44">
      <t>セツゾク</t>
    </rPh>
    <rPh sb="44" eb="46">
      <t>カイシャ</t>
    </rPh>
    <rPh sb="47" eb="49">
      <t>リヨウ</t>
    </rPh>
    <phoneticPr fontId="17"/>
  </si>
  <si>
    <t>項目変更フラグ（統合ＷＥＢ代行会社（払込取扱銀行）・会社コード）</t>
    <rPh sb="0" eb="2">
      <t>コウモク</t>
    </rPh>
    <rPh sb="2" eb="4">
      <t>ヘンコウ</t>
    </rPh>
    <rPh sb="8" eb="10">
      <t>トウゴウ</t>
    </rPh>
    <rPh sb="13" eb="15">
      <t>ダイコウ</t>
    </rPh>
    <rPh sb="15" eb="17">
      <t>カイシャ</t>
    </rPh>
    <rPh sb="18" eb="20">
      <t>ハライコミ</t>
    </rPh>
    <rPh sb="20" eb="22">
      <t>トリアツカイ</t>
    </rPh>
    <rPh sb="22" eb="24">
      <t>ギンコウ</t>
    </rPh>
    <rPh sb="26" eb="28">
      <t>カイシャ</t>
    </rPh>
    <phoneticPr fontId="5"/>
  </si>
  <si>
    <t>統合ＷＥＢ代行会社（払込取扱銀行）・会社コード</t>
  </si>
  <si>
    <t>項目変更フラグ（統合ＷＥＢ代行会社（予備）（払込取扱銀行）・会社コード）</t>
    <rPh sb="0" eb="2">
      <t>コウモク</t>
    </rPh>
    <rPh sb="2" eb="4">
      <t>ヘンコウ</t>
    </rPh>
    <rPh sb="8" eb="10">
      <t>トウゴウ</t>
    </rPh>
    <rPh sb="13" eb="15">
      <t>ダイコウ</t>
    </rPh>
    <rPh sb="15" eb="17">
      <t>カイシャ</t>
    </rPh>
    <rPh sb="18" eb="20">
      <t>ヨビ</t>
    </rPh>
    <rPh sb="22" eb="24">
      <t>ハライコミ</t>
    </rPh>
    <rPh sb="24" eb="26">
      <t>トリアツカイ</t>
    </rPh>
    <rPh sb="26" eb="28">
      <t>ギンコウ</t>
    </rPh>
    <rPh sb="30" eb="32">
      <t>カイシャ</t>
    </rPh>
    <phoneticPr fontId="5"/>
  </si>
  <si>
    <t>統合ＷＥＢ代行会社（予備）（払込取扱銀行）・会社コード</t>
  </si>
  <si>
    <t>*資金決済会社コード（金融機関等コード＋店舗コード）</t>
    <rPh sb="1" eb="3">
      <t>シキン</t>
    </rPh>
    <rPh sb="3" eb="5">
      <t>ケッサイ</t>
    </rPh>
    <rPh sb="5" eb="7">
      <t>カイシャ</t>
    </rPh>
    <rPh sb="11" eb="13">
      <t>キンユウ</t>
    </rPh>
    <rPh sb="13" eb="15">
      <t>キカン</t>
    </rPh>
    <rPh sb="15" eb="16">
      <t>トウ</t>
    </rPh>
    <rPh sb="20" eb="22">
      <t>テンポ</t>
    </rPh>
    <phoneticPr fontId="17"/>
  </si>
  <si>
    <t>ＬＵ</t>
    <phoneticPr fontId="17"/>
  </si>
  <si>
    <t>LU</t>
    <phoneticPr fontId="17"/>
  </si>
  <si>
    <t>*株式等資金決済会社組織名称（ルックアップ）</t>
    <rPh sb="1" eb="3">
      <t>カブシキ</t>
    </rPh>
    <rPh sb="3" eb="4">
      <t>ナド</t>
    </rPh>
    <rPh sb="4" eb="6">
      <t>シキン</t>
    </rPh>
    <rPh sb="6" eb="8">
      <t>ケッサイ</t>
    </rPh>
    <rPh sb="8" eb="10">
      <t>ガイシャ</t>
    </rPh>
    <phoneticPr fontId="17"/>
  </si>
  <si>
    <t>LU</t>
    <phoneticPr fontId="17"/>
  </si>
  <si>
    <t>*マス管csv投入予定日</t>
    <rPh sb="3" eb="4">
      <t>カン</t>
    </rPh>
    <rPh sb="7" eb="9">
      <t>トウニュウ</t>
    </rPh>
    <rPh sb="9" eb="12">
      <t>ヨテイビ</t>
    </rPh>
    <phoneticPr fontId="17"/>
  </si>
  <si>
    <t>*利用開始年月日</t>
    <rPh sb="1" eb="3">
      <t>リヨウ</t>
    </rPh>
    <rPh sb="3" eb="5">
      <t>カイシ</t>
    </rPh>
    <rPh sb="5" eb="8">
      <t>ネンガッピ</t>
    </rPh>
    <phoneticPr fontId="17"/>
  </si>
  <si>
    <t>*レコード開始年月日</t>
    <rPh sb="5" eb="7">
      <t>カイシ</t>
    </rPh>
    <rPh sb="7" eb="10">
      <t>ネンガッピ</t>
    </rPh>
    <phoneticPr fontId="17"/>
  </si>
  <si>
    <t>[関数]
#73の適用開始日の日付を取得し、YYYY/MM/DD形式で格納する。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</si>
  <si>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*レコード終了年月日</t>
    <rPh sb="5" eb="7">
      <t>シュウリョウ</t>
    </rPh>
    <rPh sb="7" eb="10">
      <t>ネンガッピ</t>
    </rPh>
    <phoneticPr fontId="17"/>
  </si>
  <si>
    <t>*利用終了年月日</t>
    <rPh sb="1" eb="3">
      <t>リヨウ</t>
    </rPh>
    <rPh sb="3" eb="5">
      <t>シュウリョウ</t>
    </rPh>
    <rPh sb="5" eb="8">
      <t>ネンガッピ</t>
    </rPh>
    <phoneticPr fontId="17"/>
  </si>
  <si>
    <t>db49</t>
    <phoneticPr fontId="17"/>
  </si>
  <si>
    <t>db49</t>
  </si>
  <si>
    <t>規定値（"640000")</t>
    <phoneticPr fontId="17"/>
  </si>
  <si>
    <t>株式等代理人</t>
    <rPh sb="0" eb="3">
      <t>カブシキナド</t>
    </rPh>
    <rPh sb="3" eb="6">
      <t>ダイリニン</t>
    </rPh>
    <phoneticPr fontId="17"/>
  </si>
  <si>
    <t>株式等代理人</t>
    <rPh sb="0" eb="2">
      <t>カブシキ</t>
    </rPh>
    <rPh sb="2" eb="3">
      <t>トウ</t>
    </rPh>
    <rPh sb="3" eb="6">
      <t>ダイリニン</t>
    </rPh>
    <phoneticPr fontId="1"/>
  </si>
  <si>
    <t>INS</t>
    <phoneticPr fontId="17"/>
  </si>
  <si>
    <t>T</t>
    <phoneticPr fontId="17"/>
  </si>
  <si>
    <t>適用開始年月日（マス管用）</t>
    <rPh sb="0" eb="2">
      <t>テキヨウ</t>
    </rPh>
    <rPh sb="2" eb="4">
      <t>カイシ</t>
    </rPh>
    <rPh sb="4" eb="7">
      <t>ネンガッピ</t>
    </rPh>
    <phoneticPr fontId="5"/>
  </si>
  <si>
    <t>○</t>
    <phoneticPr fontId="17"/>
  </si>
  <si>
    <t>T</t>
    <phoneticPr fontId="17"/>
  </si>
  <si>
    <t>届出</t>
    <phoneticPr fontId="1"/>
  </si>
  <si>
    <t>A</t>
    <phoneticPr fontId="17"/>
  </si>
  <si>
    <t>・株代理人として新規参加する場合は必須</t>
    <rPh sb="1" eb="2">
      <t>カブ</t>
    </rPh>
    <rPh sb="2" eb="5">
      <t>ダイリニン</t>
    </rPh>
    <rPh sb="8" eb="10">
      <t>シンキ</t>
    </rPh>
    <rPh sb="10" eb="12">
      <t>サンカ</t>
    </rPh>
    <rPh sb="14" eb="16">
      <t>バアイ</t>
    </rPh>
    <rPh sb="17" eb="19">
      <t>ヒッス</t>
    </rPh>
    <phoneticPr fontId="1"/>
  </si>
  <si>
    <t>F</t>
    <phoneticPr fontId="17"/>
  </si>
  <si>
    <t>項目変更フラグ（接続会社利用フラグ）</t>
    <rPh sb="0" eb="2">
      <t>コウモク</t>
    </rPh>
    <rPh sb="2" eb="4">
      <t>ヘンコウ</t>
    </rPh>
    <rPh sb="8" eb="10">
      <t>セツゾク</t>
    </rPh>
    <rPh sb="10" eb="12">
      <t>カイシャ</t>
    </rPh>
    <rPh sb="12" eb="14">
      <t>リヨウ</t>
    </rPh>
    <phoneticPr fontId="5"/>
  </si>
  <si>
    <t>接続会社利用フラグ</t>
  </si>
  <si>
    <t>項目変更フラグ（口座振替計算会社・会社コード）</t>
    <rPh sb="0" eb="2">
      <t>コウモク</t>
    </rPh>
    <rPh sb="2" eb="4">
      <t>ヘンコウ</t>
    </rPh>
    <rPh sb="8" eb="10">
      <t>コウザ</t>
    </rPh>
    <rPh sb="10" eb="12">
      <t>フリカエ</t>
    </rPh>
    <rPh sb="12" eb="14">
      <t>ケイサン</t>
    </rPh>
    <rPh sb="14" eb="16">
      <t>カイシャ</t>
    </rPh>
    <rPh sb="17" eb="19">
      <t>カイシャ</t>
    </rPh>
    <phoneticPr fontId="5"/>
  </si>
  <si>
    <t>口座振替計算会社・会社コード</t>
  </si>
  <si>
    <t>項目変更フラグ（社債権者計算会社・会社コード）</t>
    <rPh sb="0" eb="2">
      <t>コウモク</t>
    </rPh>
    <rPh sb="2" eb="4">
      <t>ヘンコウ</t>
    </rPh>
    <rPh sb="8" eb="12">
      <t>シャサイケンシャ</t>
    </rPh>
    <rPh sb="12" eb="14">
      <t>ケイサン</t>
    </rPh>
    <rPh sb="14" eb="16">
      <t>カイシャ</t>
    </rPh>
    <rPh sb="17" eb="19">
      <t>カイシャ</t>
    </rPh>
    <phoneticPr fontId="5"/>
  </si>
  <si>
    <t>社債権者計算会社・会社コード</t>
  </si>
  <si>
    <t>項目変更フラグ（元利金計算会社・会社コード）</t>
    <rPh sb="0" eb="2">
      <t>コウモク</t>
    </rPh>
    <rPh sb="2" eb="4">
      <t>ヘンコウ</t>
    </rPh>
    <rPh sb="8" eb="11">
      <t>ガンリキン</t>
    </rPh>
    <rPh sb="11" eb="13">
      <t>ケイサン</t>
    </rPh>
    <rPh sb="13" eb="15">
      <t>カイシャ</t>
    </rPh>
    <rPh sb="16" eb="18">
      <t>カイシャ</t>
    </rPh>
    <phoneticPr fontId="5"/>
  </si>
  <si>
    <t>元利金計算会社・会社コード</t>
  </si>
  <si>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5"/>
  </si>
  <si>
    <t>統合ＷＥＢ代行会社・会社コード</t>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</si>
  <si>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5"/>
  </si>
  <si>
    <t>統合ＷＥＢ代行会社（予備）・会社コード</t>
  </si>
  <si>
    <t>*代理人コード</t>
    <rPh sb="1" eb="4">
      <t>ダイリニン</t>
    </rPh>
    <phoneticPr fontId="17"/>
  </si>
  <si>
    <t>N</t>
    <phoneticPr fontId="17"/>
  </si>
  <si>
    <t>*株式等代理人組織名称（ルックアップ）</t>
    <rPh sb="1" eb="3">
      <t>カブシキ</t>
    </rPh>
    <rPh sb="3" eb="4">
      <t>トウ</t>
    </rPh>
    <rPh sb="4" eb="7">
      <t>ダイリニン</t>
    </rPh>
    <rPh sb="7" eb="9">
      <t>ソシキ</t>
    </rPh>
    <phoneticPr fontId="17"/>
  </si>
  <si>
    <t>N</t>
    <phoneticPr fontId="17"/>
  </si>
  <si>
    <t>ＬＵ</t>
    <phoneticPr fontId="17"/>
  </si>
  <si>
    <t>LU</t>
    <phoneticPr fontId="17"/>
  </si>
  <si>
    <t>[関数]
#127の利用開始年月日がNull値でない場合には、#127の利用開始年月日8桁の適切な位置に/を挿入し、10桁の日付とする。
#127の利用開始年月日がNull値の場合には、Null値を設定する。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2" eb="43">
      <t>ビ</t>
    </rPh>
    <rPh sb="44" eb="45">
      <t>ケタ</t>
    </rPh>
    <rPh sb="46" eb="48">
      <t>テキセツ</t>
    </rPh>
    <rPh sb="49" eb="51">
      <t>イチ</t>
    </rPh>
    <rPh sb="54" eb="56">
      <t>ソウニュウ</t>
    </rPh>
    <rPh sb="60" eb="61">
      <t>ケタ</t>
    </rPh>
    <rPh sb="62" eb="64">
      <t>ヒヅケ</t>
    </rPh>
    <rPh sb="74" eb="76">
      <t>リヨウ</t>
    </rPh>
    <rPh sb="76" eb="78">
      <t>カイシ</t>
    </rPh>
    <rPh sb="80" eb="81">
      <t>ビ</t>
    </rPh>
    <rPh sb="86" eb="87">
      <t>アタイ</t>
    </rPh>
    <rPh sb="88" eb="90">
      <t>バアイ</t>
    </rPh>
    <rPh sb="97" eb="98">
      <t>アタイ</t>
    </rPh>
    <rPh sb="99" eb="101">
      <t>セッテイ</t>
    </rPh>
    <phoneticPr fontId="1"/>
  </si>
  <si>
    <t>[関数]
#124の適用開始日の日付を取得し、YYYY/MM/DD形式で格納する。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</si>
  <si>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N</t>
    <phoneticPr fontId="17"/>
  </si>
  <si>
    <t>db154</t>
    <phoneticPr fontId="17"/>
  </si>
  <si>
    <t>db154</t>
  </si>
  <si>
    <t>会社コード</t>
    <rPh sb="0" eb="2">
      <t>カイシャ</t>
    </rPh>
    <phoneticPr fontId="21"/>
  </si>
  <si>
    <t>○</t>
    <phoneticPr fontId="17"/>
  </si>
  <si>
    <t>株式等受託会社</t>
    <rPh sb="0" eb="3">
      <t>カブシキナド</t>
    </rPh>
    <rPh sb="3" eb="5">
      <t>ジュタク</t>
    </rPh>
    <rPh sb="5" eb="7">
      <t>ガイシャ</t>
    </rPh>
    <phoneticPr fontId="17"/>
  </si>
  <si>
    <t>株式等受託会社</t>
    <rPh sb="0" eb="2">
      <t>カブシキ</t>
    </rPh>
    <rPh sb="2" eb="3">
      <t>トウ</t>
    </rPh>
    <rPh sb="3" eb="5">
      <t>ジュタク</t>
    </rPh>
    <rPh sb="5" eb="7">
      <t>カイシャ</t>
    </rPh>
    <phoneticPr fontId="1"/>
  </si>
  <si>
    <t>株受託会社マスタは、CSVでの登録が不可（以下同）。</t>
    <rPh sb="0" eb="1">
      <t>カブ</t>
    </rPh>
    <rPh sb="1" eb="3">
      <t>ジュタク</t>
    </rPh>
    <rPh sb="3" eb="5">
      <t>カイシャ</t>
    </rPh>
    <rPh sb="15" eb="17">
      <t>トウロク</t>
    </rPh>
    <rPh sb="18" eb="20">
      <t>フカ</t>
    </rPh>
    <rPh sb="21" eb="23">
      <t>イカ</t>
    </rPh>
    <rPh sb="23" eb="24">
      <t>オナ</t>
    </rPh>
    <phoneticPr fontId="1"/>
  </si>
  <si>
    <t>適用開始年月日（マス管用）</t>
    <rPh sb="0" eb="2">
      <t>テキヨウ</t>
    </rPh>
    <rPh sb="2" eb="4">
      <t>カイシ</t>
    </rPh>
    <rPh sb="4" eb="7">
      <t>ネンガッピ</t>
    </rPh>
    <rPh sb="10" eb="12">
      <t>カンヨウ</t>
    </rPh>
    <phoneticPr fontId="21"/>
  </si>
  <si>
    <t>更新区分</t>
    <rPh sb="0" eb="2">
      <t>コウシン</t>
    </rPh>
    <rPh sb="2" eb="4">
      <t>クブン</t>
    </rPh>
    <phoneticPr fontId="21"/>
  </si>
  <si>
    <t>利用開始年月日（マス管用）</t>
    <rPh sb="0" eb="2">
      <t>リヨウ</t>
    </rPh>
    <rPh sb="2" eb="4">
      <t>カイシ</t>
    </rPh>
    <rPh sb="4" eb="7">
      <t>ネンガッピ</t>
    </rPh>
    <phoneticPr fontId="21"/>
  </si>
  <si>
    <t>N</t>
    <phoneticPr fontId="17"/>
  </si>
  <si>
    <t>・株受託会社として新規参加する場合は必須</t>
    <rPh sb="1" eb="2">
      <t>カブ</t>
    </rPh>
    <rPh sb="2" eb="4">
      <t>ジュタク</t>
    </rPh>
    <rPh sb="4" eb="6">
      <t>ガイシャ</t>
    </rPh>
    <rPh sb="9" eb="11">
      <t>シンキ</t>
    </rPh>
    <rPh sb="11" eb="13">
      <t>サンカ</t>
    </rPh>
    <rPh sb="15" eb="17">
      <t>バアイ</t>
    </rPh>
    <rPh sb="18" eb="20">
      <t>ヒッス</t>
    </rPh>
    <phoneticPr fontId="1"/>
  </si>
  <si>
    <t>利用終了年月日（マス管用）</t>
    <rPh sb="0" eb="2">
      <t>リヨウ</t>
    </rPh>
    <rPh sb="2" eb="4">
      <t>シュウリョウ</t>
    </rPh>
    <rPh sb="4" eb="7">
      <t>ネンガッピ</t>
    </rPh>
    <phoneticPr fontId="21"/>
  </si>
  <si>
    <t>*受託会社コード</t>
    <rPh sb="1" eb="3">
      <t>ジュタク</t>
    </rPh>
    <rPh sb="3" eb="5">
      <t>カイシャ</t>
    </rPh>
    <phoneticPr fontId="1"/>
  </si>
  <si>
    <t>株式等受託会社</t>
    <phoneticPr fontId="1"/>
  </si>
  <si>
    <t>*株式等受託会社組織名称（ルックアップ）</t>
    <rPh sb="1" eb="3">
      <t>カブシキ</t>
    </rPh>
    <rPh sb="3" eb="4">
      <t>トウ</t>
    </rPh>
    <rPh sb="4" eb="6">
      <t>ジュタク</t>
    </rPh>
    <rPh sb="6" eb="8">
      <t>ガイシャ</t>
    </rPh>
    <phoneticPr fontId="1"/>
  </si>
  <si>
    <t>LU</t>
    <phoneticPr fontId="17"/>
  </si>
  <si>
    <t>株式等受託会社</t>
    <rPh sb="0" eb="3">
      <t>カブシキナド</t>
    </rPh>
    <rPh sb="3" eb="5">
      <t>ジュタク</t>
    </rPh>
    <rPh sb="5" eb="7">
      <t>カイシャ</t>
    </rPh>
    <phoneticPr fontId="17"/>
  </si>
  <si>
    <t>*マス管投入予定日</t>
    <rPh sb="3" eb="4">
      <t>カン</t>
    </rPh>
    <rPh sb="4" eb="6">
      <t>トウニュウ</t>
    </rPh>
    <rPh sb="6" eb="9">
      <t>ヨテイビ</t>
    </rPh>
    <phoneticPr fontId="17"/>
  </si>
  <si>
    <t>[関数]
#159の利用開始年月日がNull値でない場合には、#159の利用開始年月日8桁の適切な位置に/を挿入し、10桁の日付とする。
#159の利用開始年月日がNull値の場合には、Null値を設定する。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2" eb="43">
      <t>ビ</t>
    </rPh>
    <rPh sb="44" eb="45">
      <t>ケタ</t>
    </rPh>
    <rPh sb="46" eb="48">
      <t>テキセツ</t>
    </rPh>
    <rPh sb="49" eb="51">
      <t>イチ</t>
    </rPh>
    <rPh sb="54" eb="56">
      <t>ソウニュウ</t>
    </rPh>
    <rPh sb="60" eb="61">
      <t>ケタ</t>
    </rPh>
    <rPh sb="62" eb="64">
      <t>ヒヅケ</t>
    </rPh>
    <rPh sb="74" eb="76">
      <t>リヨウ</t>
    </rPh>
    <rPh sb="76" eb="78">
      <t>カイシ</t>
    </rPh>
    <rPh sb="80" eb="81">
      <t>ビ</t>
    </rPh>
    <rPh sb="86" eb="87">
      <t>アタイ</t>
    </rPh>
    <rPh sb="88" eb="90">
      <t>バアイ</t>
    </rPh>
    <rPh sb="97" eb="98">
      <t>アタイ</t>
    </rPh>
    <rPh sb="99" eb="101">
      <t>セッテイ</t>
    </rPh>
    <phoneticPr fontId="1"/>
  </si>
  <si>
    <t>[関数]
#157の適用開始日の日付を取得し、YYYY/MM/DD形式で格納する。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</si>
  <si>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db156</t>
    <phoneticPr fontId="17"/>
  </si>
  <si>
    <t>db156</t>
  </si>
  <si>
    <t>株式等TA</t>
    <rPh sb="0" eb="3">
      <t>カブシキナド</t>
    </rPh>
    <phoneticPr fontId="17"/>
  </si>
  <si>
    <t>株式等TA</t>
    <rPh sb="0" eb="2">
      <t>カブシキ</t>
    </rPh>
    <rPh sb="2" eb="3">
      <t>トウ</t>
    </rPh>
    <phoneticPr fontId="1"/>
  </si>
  <si>
    <t>株TAマスタは、CSVでの登録が不可（以下同）。</t>
    <rPh sb="0" eb="1">
      <t>カブ</t>
    </rPh>
    <rPh sb="13" eb="15">
      <t>トウロク</t>
    </rPh>
    <rPh sb="16" eb="18">
      <t>フカ</t>
    </rPh>
    <rPh sb="19" eb="21">
      <t>イカ</t>
    </rPh>
    <rPh sb="21" eb="22">
      <t>オナ</t>
    </rPh>
    <phoneticPr fontId="1"/>
  </si>
  <si>
    <t>適用開始年月日（マス管用）</t>
    <rPh sb="0" eb="2">
      <t>テキヨウ</t>
    </rPh>
    <rPh sb="2" eb="4">
      <t>カイシ</t>
    </rPh>
    <rPh sb="4" eb="7">
      <t>ネンガッピ</t>
    </rPh>
    <phoneticPr fontId="21"/>
  </si>
  <si>
    <t>・株ＴＡとして新規参加する場合は必須</t>
    <rPh sb="1" eb="2">
      <t>カブ</t>
    </rPh>
    <rPh sb="7" eb="9">
      <t>シンキ</t>
    </rPh>
    <rPh sb="9" eb="11">
      <t>サンカ</t>
    </rPh>
    <rPh sb="13" eb="15">
      <t>バアイ</t>
    </rPh>
    <rPh sb="16" eb="18">
      <t>ヒッス</t>
    </rPh>
    <phoneticPr fontId="1"/>
  </si>
  <si>
    <t>TAコード</t>
    <phoneticPr fontId="1"/>
  </si>
  <si>
    <t>[入力規則]
・数字2桁</t>
    <rPh sb="1" eb="3">
      <t>ニュウリョク</t>
    </rPh>
    <rPh sb="3" eb="5">
      <t>キソク</t>
    </rPh>
    <rPh sb="8" eb="10">
      <t>スウジ</t>
    </rPh>
    <rPh sb="11" eb="12">
      <t>ケタ</t>
    </rPh>
    <phoneticPr fontId="1"/>
  </si>
  <si>
    <t>接続会社利用フラグ</t>
    <rPh sb="0" eb="2">
      <t>セツゾク</t>
    </rPh>
    <rPh sb="2" eb="4">
      <t>カイシャ</t>
    </rPh>
    <rPh sb="4" eb="6">
      <t>リヨウ</t>
    </rPh>
    <phoneticPr fontId="1"/>
  </si>
  <si>
    <t>計算会社・会社コード</t>
    <rPh sb="0" eb="2">
      <t>ケイサン</t>
    </rPh>
    <rPh sb="2" eb="4">
      <t>カイシャ</t>
    </rPh>
    <rPh sb="5" eb="7">
      <t>カイシャ</t>
    </rPh>
    <phoneticPr fontId="1"/>
  </si>
  <si>
    <t>統合ＷＥＢ代行会社・会社コード</t>
    <rPh sb="0" eb="2">
      <t>トウゴウ</t>
    </rPh>
    <rPh sb="5" eb="7">
      <t>ダイコウ</t>
    </rPh>
    <rPh sb="7" eb="9">
      <t>ガイシャ</t>
    </rPh>
    <rPh sb="10" eb="12">
      <t>カイシャ</t>
    </rPh>
    <phoneticPr fontId="1"/>
  </si>
  <si>
    <t>統合ＷＥＢ代行会社予備会社コード</t>
    <rPh sb="0" eb="2">
      <t>トウゴウ</t>
    </rPh>
    <rPh sb="5" eb="7">
      <t>ダイコウ</t>
    </rPh>
    <rPh sb="7" eb="9">
      <t>ガイシャ</t>
    </rPh>
    <rPh sb="9" eb="11">
      <t>ヨビ</t>
    </rPh>
    <rPh sb="11" eb="13">
      <t>カイシャ</t>
    </rPh>
    <phoneticPr fontId="1"/>
  </si>
  <si>
    <t>*株式等指定株主名簿管理人組織名称（ルックアップ）</t>
    <rPh sb="1" eb="3">
      <t>カブシキ</t>
    </rPh>
    <rPh sb="3" eb="4">
      <t>ナド</t>
    </rPh>
    <rPh sb="4" eb="6">
      <t>シテイ</t>
    </rPh>
    <rPh sb="6" eb="8">
      <t>カブヌシ</t>
    </rPh>
    <rPh sb="8" eb="10">
      <t>メイボ</t>
    </rPh>
    <rPh sb="10" eb="13">
      <t>カンリニン</t>
    </rPh>
    <phoneticPr fontId="1"/>
  </si>
  <si>
    <t>*マス管投入予定日</t>
    <phoneticPr fontId="1"/>
  </si>
  <si>
    <t>株式等TA</t>
    <phoneticPr fontId="1"/>
  </si>
  <si>
    <t>[関数]
#176の利用開始年月日がNull値でない場合には、#176の利用開始年月日8桁の適切な位置に/を挿入し、10桁の日付とする。
#176の利用開始年月日がNull値の場合には、Null値を設定する。</t>
    <rPh sb="1" eb="3">
      <t>カンスウ</t>
    </rPh>
    <rPh sb="10" eb="12">
      <t>リヨウ</t>
    </rPh>
    <rPh sb="12" eb="14">
      <t>カイシ</t>
    </rPh>
    <rPh sb="14" eb="17">
      <t>ネンガッピ</t>
    </rPh>
    <rPh sb="22" eb="23">
      <t>アタイ</t>
    </rPh>
    <rPh sb="26" eb="28">
      <t>バアイ</t>
    </rPh>
    <rPh sb="36" eb="38">
      <t>リヨウ</t>
    </rPh>
    <rPh sb="38" eb="40">
      <t>カイシ</t>
    </rPh>
    <rPh sb="42" eb="43">
      <t>ビ</t>
    </rPh>
    <rPh sb="44" eb="45">
      <t>ケタ</t>
    </rPh>
    <rPh sb="46" eb="48">
      <t>テキセツ</t>
    </rPh>
    <rPh sb="49" eb="51">
      <t>イチ</t>
    </rPh>
    <rPh sb="54" eb="56">
      <t>ソウニュウ</t>
    </rPh>
    <rPh sb="60" eb="61">
      <t>ケタ</t>
    </rPh>
    <rPh sb="62" eb="64">
      <t>ヒヅケ</t>
    </rPh>
    <rPh sb="74" eb="76">
      <t>リヨウ</t>
    </rPh>
    <rPh sb="76" eb="78">
      <t>カイシ</t>
    </rPh>
    <rPh sb="80" eb="81">
      <t>ビ</t>
    </rPh>
    <rPh sb="86" eb="87">
      <t>アタイ</t>
    </rPh>
    <rPh sb="88" eb="90">
      <t>バアイ</t>
    </rPh>
    <rPh sb="97" eb="98">
      <t>アタイ</t>
    </rPh>
    <rPh sb="99" eb="101">
      <t>セッテイ</t>
    </rPh>
    <phoneticPr fontId="1"/>
  </si>
  <si>
    <t>[関数]
#176の適用開始日の日付を取得し、YYYY/MM/DD形式で格納する。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</si>
  <si>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</si>
  <si>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</si>
  <si>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</si>
  <si>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</si>
  <si>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</si>
  <si>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19"/>
  </si>
  <si>
    <t>シス投入データ</t>
    <rPh sb="2" eb="4">
      <t>トウニュウ</t>
    </rPh>
    <phoneticPr fontId="19"/>
  </si>
  <si>
    <t>他部署等補記データ</t>
    <rPh sb="0" eb="1">
      <t>タ</t>
    </rPh>
    <rPh sb="1" eb="3">
      <t>ブショ</t>
    </rPh>
    <rPh sb="3" eb="4">
      <t>トウ</t>
    </rPh>
    <rPh sb="4" eb="6">
      <t>ホキ</t>
    </rPh>
    <phoneticPr fontId="1"/>
  </si>
  <si>
    <t>7桁で記載、下２桁は00のみを許容</t>
    <rPh sb="1" eb="2">
      <t>ケタ</t>
    </rPh>
    <rPh sb="3" eb="5">
      <t>キサイ</t>
    </rPh>
    <rPh sb="6" eb="7">
      <t>シモ</t>
    </rPh>
    <rPh sb="8" eb="9">
      <t>ケタ</t>
    </rPh>
    <rPh sb="15" eb="17">
      <t>キョヨウ</t>
    </rPh>
    <phoneticPr fontId="1"/>
  </si>
  <si>
    <t>会社コード</t>
    <rPh sb="0" eb="2">
      <t>カイシャ</t>
    </rPh>
    <phoneticPr fontId="19"/>
  </si>
  <si>
    <t>YYYYMMDD形式で記載</t>
    <rPh sb="8" eb="10">
      <t>ケイシキ</t>
    </rPh>
    <rPh sb="11" eb="13">
      <t>キサイ</t>
    </rPh>
    <phoneticPr fontId="1"/>
  </si>
  <si>
    <t>適用開始年月日</t>
  </si>
  <si>
    <t>統合ＷＥＢ代行会社会社コード</t>
    <rPh sb="0" eb="2">
      <t>トウゴウ</t>
    </rPh>
    <rPh sb="5" eb="9">
      <t>ダイコウカイシャ</t>
    </rPh>
    <rPh sb="9" eb="11">
      <t>カイシャ</t>
    </rPh>
    <phoneticPr fontId="19"/>
  </si>
  <si>
    <t>統合ＷＥＢ代行会社予備会社コード</t>
    <rPh sb="0" eb="2">
      <t>トウゴウ</t>
    </rPh>
    <rPh sb="5" eb="9">
      <t>ダイコウカイシャ</t>
    </rPh>
    <rPh sb="9" eb="11">
      <t>ヨビ</t>
    </rPh>
    <rPh sb="11" eb="13">
      <t>カイシャ</t>
    </rPh>
    <phoneticPr fontId="19"/>
  </si>
  <si>
    <t>YYYY/MM/DD形式で記載</t>
    <rPh sb="10" eb="12">
      <t>ケイシキ</t>
    </rPh>
    <rPh sb="13" eb="15">
      <t>キサイ</t>
    </rPh>
    <phoneticPr fontId="1"/>
  </si>
  <si>
    <t>ＣＰ機構加入者</t>
    <phoneticPr fontId="19"/>
  </si>
  <si>
    <t>投信機構加入者</t>
    <phoneticPr fontId="19"/>
  </si>
  <si>
    <t>銘柄情報計算会社会社コード</t>
    <rPh sb="0" eb="2">
      <t>メイガラ</t>
    </rPh>
    <rPh sb="2" eb="4">
      <t>ジョウホウ</t>
    </rPh>
    <rPh sb="4" eb="8">
      <t>ケイサンカイシャ</t>
    </rPh>
    <rPh sb="8" eb="10">
      <t>カイシャ</t>
    </rPh>
    <phoneticPr fontId="19"/>
  </si>
  <si>
    <t>TAコード</t>
  </si>
  <si>
    <t>2桁で記載</t>
    <rPh sb="3" eb="5">
      <t>キサイ</t>
    </rPh>
    <phoneticPr fontId="1"/>
  </si>
  <si>
    <t>*マス管投入予定日</t>
  </si>
  <si>
    <t>株式等TA</t>
  </si>
  <si>
    <t>口座系</t>
    <rPh sb="0" eb="2">
      <t>コウザ</t>
    </rPh>
    <rPh sb="2" eb="3">
      <t>ケイ</t>
    </rPh>
    <phoneticPr fontId="19"/>
  </si>
  <si>
    <t>口座系番号</t>
    <rPh sb="0" eb="2">
      <t>コウザ</t>
    </rPh>
    <rPh sb="2" eb="3">
      <t>ケイ</t>
    </rPh>
    <rPh sb="3" eb="5">
      <t>バンゴウ</t>
    </rPh>
    <phoneticPr fontId="19"/>
  </si>
  <si>
    <t>株式等口座</t>
    <rPh sb="0" eb="2">
      <t>カブシキ</t>
    </rPh>
    <rPh sb="2" eb="3">
      <t>トウ</t>
    </rPh>
    <rPh sb="3" eb="5">
      <t>コウザ</t>
    </rPh>
    <phoneticPr fontId="19"/>
  </si>
  <si>
    <t>区分口座コード</t>
    <rPh sb="0" eb="2">
      <t>クブン</t>
    </rPh>
    <rPh sb="2" eb="4">
      <t>コウザ</t>
    </rPh>
    <phoneticPr fontId="19"/>
  </si>
  <si>
    <t>ＭＪ夜間バッチ結果配信フラグ</t>
  </si>
  <si>
    <t>口座振替計算会社会社コード</t>
  </si>
  <si>
    <t>株主通知計算会社会社コード</t>
    <phoneticPr fontId="19"/>
  </si>
  <si>
    <t>元利金計算会社会社コード</t>
  </si>
  <si>
    <t>統合ＷＥＢ代行会社会社コード</t>
  </si>
  <si>
    <t>統合ＷＥＢ代行会社予備会社コード</t>
  </si>
  <si>
    <t>加入者ＷＥＢ代行会社会社コード</t>
  </si>
  <si>
    <t>外株口座</t>
    <phoneticPr fontId="19"/>
  </si>
  <si>
    <t>計算会社会社コード</t>
    <phoneticPr fontId="19"/>
  </si>
  <si>
    <t>ＳＢ口座</t>
    <rPh sb="2" eb="4">
      <t>コウザ</t>
    </rPh>
    <phoneticPr fontId="19"/>
  </si>
  <si>
    <t>銘柄情報計算会社会社コード</t>
  </si>
  <si>
    <t>ＣＰ口座</t>
    <phoneticPr fontId="19"/>
  </si>
  <si>
    <t>計算会社会社コード</t>
    <phoneticPr fontId="19"/>
  </si>
  <si>
    <t>投信口座</t>
    <rPh sb="0" eb="2">
      <t>トウシン</t>
    </rPh>
    <rPh sb="2" eb="4">
      <t>コウザ</t>
    </rPh>
    <phoneticPr fontId="19"/>
  </si>
  <si>
    <t>株式等代理人</t>
    <rPh sb="0" eb="3">
      <t>カブシキナド</t>
    </rPh>
    <rPh sb="3" eb="6">
      <t>ダイリニン</t>
    </rPh>
    <phoneticPr fontId="19"/>
  </si>
  <si>
    <t>社債権者計算会社会社コード</t>
  </si>
  <si>
    <t>ＳＢ代理人</t>
    <rPh sb="2" eb="5">
      <t>ダイリニン</t>
    </rPh>
    <phoneticPr fontId="19"/>
  </si>
  <si>
    <t>ＣＰ代理人</t>
    <phoneticPr fontId="19"/>
  </si>
  <si>
    <t>株式等資金決済会社</t>
    <rPh sb="0" eb="2">
      <t>カブシキ</t>
    </rPh>
    <rPh sb="2" eb="3">
      <t>トウ</t>
    </rPh>
    <rPh sb="3" eb="5">
      <t>シキン</t>
    </rPh>
    <rPh sb="5" eb="7">
      <t>ケッサイ</t>
    </rPh>
    <rPh sb="7" eb="9">
      <t>ガイシャ</t>
    </rPh>
    <phoneticPr fontId="19"/>
  </si>
  <si>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</si>
  <si>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</si>
  <si>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</si>
  <si>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</si>
  <si>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</si>
  <si>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</si>
  <si>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</si>
  <si>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19"/>
  </si>
  <si>
    <t>計算会社会社コード</t>
    <phoneticPr fontId="19"/>
  </si>
  <si>
    <t>ＣＰ資金決済会社</t>
    <phoneticPr fontId="19"/>
  </si>
  <si>
    <t>投信資金決済会社</t>
    <phoneticPr fontId="19"/>
  </si>
  <si>
    <t>投信受託会社</t>
    <phoneticPr fontId="19"/>
  </si>
  <si>
    <t>株式等発行者</t>
    <phoneticPr fontId="19"/>
  </si>
  <si>
    <t>ＣＰ発行者</t>
    <phoneticPr fontId="19"/>
  </si>
  <si>
    <t>投信発行者</t>
    <phoneticPr fontId="19"/>
  </si>
  <si>
    <t>ＴＡ</t>
    <phoneticPr fontId="19"/>
  </si>
  <si>
    <t>株式事務取扱機関</t>
    <phoneticPr fontId="19"/>
  </si>
  <si>
    <t>計算会社会社コード</t>
    <phoneticPr fontId="19"/>
  </si>
  <si>
    <t>決済照合利用会社</t>
    <phoneticPr fontId="19"/>
  </si>
  <si>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</si>
  <si>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</si>
  <si>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</si>
  <si>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</si>
  <si>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</si>
  <si>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</si>
  <si>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</si>
  <si>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</si>
  <si>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</si>
  <si>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</si>
  <si>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</si>
  <si>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[関数]
機構加入者に〇がなければNull値とする。
それ以外の場合、届出書上の該当箇所が「新規」なら1、「変更」なら2、「それ以外」ならNullを設定。</t>
    <rPh sb="1" eb="3">
      <t>カンスウ</t>
    </rPh>
    <rPh sb="5" eb="7">
      <t>キコウ</t>
    </rPh>
    <rPh sb="7" eb="10">
      <t>カニュウシャ</t>
    </rPh>
    <rPh sb="21" eb="22">
      <t>アタイ</t>
    </rPh>
    <rPh sb="29" eb="31">
      <t>イガイ</t>
    </rPh>
    <rPh sb="32" eb="34">
      <t>バアイ</t>
    </rPh>
    <rPh sb="35" eb="38">
      <t>トドケデショ</t>
    </rPh>
    <rPh sb="38" eb="39">
      <t>ジョウ</t>
    </rPh>
    <rPh sb="40" eb="42">
      <t>ガイトウ</t>
    </rPh>
    <rPh sb="42" eb="44">
      <t>カショ</t>
    </rPh>
    <rPh sb="46" eb="48">
      <t>シンキ</t>
    </rPh>
    <rPh sb="54" eb="56">
      <t>ヘンコウ</t>
    </rPh>
    <rPh sb="64" eb="66">
      <t>イガイ</t>
    </rPh>
    <rPh sb="74" eb="76">
      <t>セッテイ</t>
    </rPh>
    <phoneticPr fontId="1"/>
  </si>
  <si>
    <t>7桁で記載、下２桁は00は不可。</t>
    <rPh sb="1" eb="2">
      <t>ケタ</t>
    </rPh>
    <rPh sb="3" eb="5">
      <t>キサイ</t>
    </rPh>
    <rPh sb="6" eb="7">
      <t>シモ</t>
    </rPh>
    <rPh sb="8" eb="9">
      <t>ケタ</t>
    </rPh>
    <rPh sb="13" eb="15">
      <t>フカ</t>
    </rPh>
    <phoneticPr fontId="1"/>
  </si>
  <si>
    <t>[関数]
資金決済会社に〇がなければNull値とする。
届出書上の該当箇所が「新規」なら1、「変更」なら2、それ以外ならNullを設定。</t>
    <rPh sb="1" eb="3">
      <t>カンスウ</t>
    </rPh>
    <rPh sb="5" eb="7">
      <t>シキン</t>
    </rPh>
    <rPh sb="7" eb="9">
      <t>ケッサイ</t>
    </rPh>
    <rPh sb="9" eb="11">
      <t>ガイシャ</t>
    </rPh>
    <rPh sb="28" eb="31">
      <t>トドケデショ</t>
    </rPh>
    <rPh sb="31" eb="32">
      <t>ジョウ</t>
    </rPh>
    <rPh sb="33" eb="35">
      <t>ガイトウ</t>
    </rPh>
    <rPh sb="35" eb="37">
      <t>カショ</t>
    </rPh>
    <rPh sb="39" eb="41">
      <t>シンキ</t>
    </rPh>
    <rPh sb="47" eb="49">
      <t>ヘンコウ</t>
    </rPh>
    <rPh sb="56" eb="58">
      <t>イガイ</t>
    </rPh>
    <rPh sb="65" eb="67">
      <t>セッテイ</t>
    </rPh>
    <phoneticPr fontId="1"/>
  </si>
  <si>
    <t>[入力規則]
・7桁
・下２桁は00は不可</t>
    <rPh sb="1" eb="3">
      <t>ニュウリョク</t>
    </rPh>
    <rPh sb="3" eb="5">
      <t>キソク</t>
    </rPh>
    <rPh sb="9" eb="10">
      <t>ケタ</t>
    </rPh>
    <rPh sb="12" eb="13">
      <t>シモ</t>
    </rPh>
    <rPh sb="14" eb="15">
      <t>ケタ</t>
    </rPh>
    <rPh sb="19" eb="21">
      <t>フカ</t>
    </rPh>
    <phoneticPr fontId="1"/>
  </si>
  <si>
    <t>[関数]
#55の利用開始年月日がNull値でない場合には、#55の利用開始年月日8桁の適切な位置に/を挿入し、10桁の日付とする。
#55の利用開始年月日がNull値の場合には、Null値を設定する。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40" eb="41">
      <t>ビ</t>
    </rPh>
    <rPh sb="42" eb="43">
      <t>ケタ</t>
    </rPh>
    <rPh sb="44" eb="46">
      <t>テキセツ</t>
    </rPh>
    <rPh sb="47" eb="49">
      <t>イチ</t>
    </rPh>
    <rPh sb="52" eb="54">
      <t>ソウニュウ</t>
    </rPh>
    <rPh sb="58" eb="59">
      <t>ケタ</t>
    </rPh>
    <rPh sb="60" eb="62">
      <t>ヒヅケ</t>
    </rPh>
    <rPh sb="71" eb="73">
      <t>リヨウ</t>
    </rPh>
    <rPh sb="73" eb="75">
      <t>カイシ</t>
    </rPh>
    <rPh sb="77" eb="78">
      <t>ビ</t>
    </rPh>
    <rPh sb="83" eb="84">
      <t>アタイ</t>
    </rPh>
    <rPh sb="85" eb="87">
      <t>バアイ</t>
    </rPh>
    <rPh sb="94" eb="95">
      <t>アタイ</t>
    </rPh>
    <rPh sb="96" eb="98">
      <t>セッテイ</t>
    </rPh>
    <phoneticPr fontId="1"/>
  </si>
  <si>
    <t>[関数]
代理人に〇がなければNull値とする。
届出書上の該当箇所が「新規」なら1、「変更」なら2、それ以外ならNullを設定。</t>
    <rPh sb="1" eb="3">
      <t>カンスウ</t>
    </rPh>
    <rPh sb="5" eb="8">
      <t>ダイリニン</t>
    </rPh>
    <rPh sb="25" eb="28">
      <t>トドケデショ</t>
    </rPh>
    <rPh sb="28" eb="29">
      <t>ジョウ</t>
    </rPh>
    <rPh sb="30" eb="32">
      <t>ガイトウ</t>
    </rPh>
    <rPh sb="32" eb="34">
      <t>カショ</t>
    </rPh>
    <rPh sb="36" eb="38">
      <t>シンキ</t>
    </rPh>
    <rPh sb="44" eb="46">
      <t>ヘンコウ</t>
    </rPh>
    <rPh sb="53" eb="55">
      <t>イガイ</t>
    </rPh>
    <rPh sb="62" eb="64">
      <t>セッテイ</t>
    </rPh>
    <phoneticPr fontId="1"/>
  </si>
  <si>
    <t>[関数]
受託に〇がなければNull値とする。
届出書上の該当箇所が「新規」なら1、「変更」なら2、それ以外ならNullを設定。</t>
    <rPh sb="1" eb="3">
      <t>カンスウ</t>
    </rPh>
    <rPh sb="5" eb="7">
      <t>ジュタク</t>
    </rPh>
    <rPh sb="24" eb="27">
      <t>トドケデショ</t>
    </rPh>
    <rPh sb="27" eb="28">
      <t>ジョウ</t>
    </rPh>
    <rPh sb="29" eb="31">
      <t>ガイトウ</t>
    </rPh>
    <rPh sb="31" eb="33">
      <t>カショ</t>
    </rPh>
    <rPh sb="35" eb="37">
      <t>シンキ</t>
    </rPh>
    <rPh sb="43" eb="45">
      <t>ヘンコウ</t>
    </rPh>
    <rPh sb="52" eb="54">
      <t>イガイ</t>
    </rPh>
    <rPh sb="61" eb="63">
      <t>セッテイ</t>
    </rPh>
    <phoneticPr fontId="1"/>
  </si>
  <si>
    <t>[関数]
TAに〇がなければNull値とする。
届出書上の該当箇所が「新規」なら1、「変更」なら2、それ以外ならNullを設定。</t>
    <rPh sb="1" eb="3">
      <t>カンスウ</t>
    </rPh>
    <rPh sb="24" eb="27">
      <t>トドケデショ</t>
    </rPh>
    <rPh sb="27" eb="28">
      <t>ジョウ</t>
    </rPh>
    <rPh sb="29" eb="31">
      <t>ガイトウ</t>
    </rPh>
    <rPh sb="31" eb="33">
      <t>カショ</t>
    </rPh>
    <rPh sb="35" eb="37">
      <t>シンキ</t>
    </rPh>
    <rPh sb="43" eb="45">
      <t>ヘンコウ</t>
    </rPh>
    <rPh sb="52" eb="54">
      <t>イガイ</t>
    </rPh>
    <rPh sb="61" eb="63">
      <t>セッテイ</t>
    </rPh>
    <phoneticPr fontId="1"/>
  </si>
  <si>
    <t>システム部補記項目</t>
    <rPh sb="4" eb="5">
      <t>ブ</t>
    </rPh>
    <rPh sb="5" eb="7">
      <t>ホキ</t>
    </rPh>
    <rPh sb="7" eb="9">
      <t>コウモク</t>
    </rPh>
    <phoneticPr fontId="1"/>
  </si>
  <si>
    <t>※システム部門と調整の上ＣＯにて手補正</t>
    <rPh sb="5" eb="7">
      <t>ブモン</t>
    </rPh>
    <rPh sb="8" eb="10">
      <t>チョウセイ</t>
    </rPh>
    <rPh sb="11" eb="12">
      <t>ウエ</t>
    </rPh>
    <rPh sb="16" eb="17">
      <t>テ</t>
    </rPh>
    <rPh sb="17" eb="19">
      <t>ホセイ</t>
    </rPh>
    <phoneticPr fontId="1"/>
  </si>
  <si>
    <t>6．振替投資信託受益権の発行者に関する届出事項</t>
    <rPh sb="2" eb="4">
      <t>フリカエ</t>
    </rPh>
    <rPh sb="4" eb="6">
      <t>トウシ</t>
    </rPh>
    <rPh sb="6" eb="8">
      <t>シンタク</t>
    </rPh>
    <rPh sb="8" eb="10">
      <t>ジュエキ</t>
    </rPh>
    <rPh sb="10" eb="11">
      <t>ケン</t>
    </rPh>
    <rPh sb="12" eb="15">
      <t>ハッコウシャ</t>
    </rPh>
    <rPh sb="16" eb="17">
      <t>カン</t>
    </rPh>
    <rPh sb="19" eb="21">
      <t>トドケデ</t>
    </rPh>
    <rPh sb="21" eb="23">
      <t>ジコウ</t>
    </rPh>
    <phoneticPr fontId="1"/>
  </si>
  <si>
    <t>届出内容</t>
    <rPh sb="0" eb="2">
      <t>トドケデ</t>
    </rPh>
    <rPh sb="2" eb="4">
      <t>ナイヨウ</t>
    </rPh>
    <phoneticPr fontId="1"/>
  </si>
  <si>
    <t>適格投資家向け投資運用業を行うことにつき金融商品取引法第29条の登録を受けた金融商品取引業者であるか否かの別</t>
    <rPh sb="0" eb="2">
      <t>テキカク</t>
    </rPh>
    <rPh sb="2" eb="5">
      <t>トウシカ</t>
    </rPh>
    <rPh sb="5" eb="6">
      <t>ム</t>
    </rPh>
    <rPh sb="7" eb="9">
      <t>トウシ</t>
    </rPh>
    <rPh sb="9" eb="11">
      <t>ウンヨウ</t>
    </rPh>
    <rPh sb="11" eb="12">
      <t>ギョウ</t>
    </rPh>
    <rPh sb="13" eb="14">
      <t>オコナ</t>
    </rPh>
    <rPh sb="20" eb="22">
      <t>キンユウ</t>
    </rPh>
    <rPh sb="22" eb="24">
      <t>ショウヒン</t>
    </rPh>
    <rPh sb="24" eb="27">
      <t>トリヒキホウ</t>
    </rPh>
    <rPh sb="27" eb="28">
      <t>ダイ</t>
    </rPh>
    <rPh sb="30" eb="31">
      <t>ジョウ</t>
    </rPh>
    <rPh sb="32" eb="34">
      <t>トウロク</t>
    </rPh>
    <rPh sb="35" eb="36">
      <t>ウ</t>
    </rPh>
    <rPh sb="38" eb="40">
      <t>キンユウ</t>
    </rPh>
    <rPh sb="40" eb="42">
      <t>ショウヒン</t>
    </rPh>
    <rPh sb="42" eb="44">
      <t>トリヒキ</t>
    </rPh>
    <rPh sb="44" eb="46">
      <t>ギョウシャ</t>
    </rPh>
    <rPh sb="50" eb="51">
      <t>イナ</t>
    </rPh>
    <rPh sb="53" eb="54">
      <t>ベツ</t>
    </rPh>
    <phoneticPr fontId="1"/>
  </si>
  <si>
    <t>振替投資信託受益権
の発行者</t>
    <rPh sb="0" eb="2">
      <t>フリカエ</t>
    </rPh>
    <rPh sb="2" eb="4">
      <t>トウシ</t>
    </rPh>
    <rPh sb="4" eb="6">
      <t>シンタク</t>
    </rPh>
    <rPh sb="6" eb="8">
      <t>ジュエキ</t>
    </rPh>
    <rPh sb="8" eb="9">
      <t>ケン</t>
    </rPh>
    <rPh sb="11" eb="14">
      <t>ハッコウシャ</t>
    </rPh>
    <phoneticPr fontId="1"/>
  </si>
  <si>
    <t>・存続会社の会社コードを7桁で記載、下２桁は00のみを許容
・脱退対象の法人が脱退時に合併機能を利用する場合は入力必須であり、それ以外の場合は不要（NULL値）
・脱退日（最終利用日）時点で存在しない会社コードは不可
・新会社コードはレコード閉鎖（脱退等）の際に合併先を示す事項として利用されるが、レコード閉鎖はＣＯ上のオペレーションでマス管登録用データを作成するため、左記補記欄は原則として利用しない。</t>
    <rPh sb="1" eb="3">
      <t>ソンゾク</t>
    </rPh>
    <rPh sb="3" eb="5">
      <t>カイシャ</t>
    </rPh>
    <rPh sb="6" eb="8">
      <t>カイシャ</t>
    </rPh>
    <rPh sb="78" eb="79">
      <t>チ</t>
    </rPh>
    <phoneticPr fontId="1"/>
  </si>
  <si>
    <t>・存続会社の会社コードを7桁で記載、下２桁は00は不可。
・脱退対象の法人が脱退時に合併機能を利用する場合は入力必須であり、それ以外の場合は不要（NULL値）
・脱退日（最終利用日）時点で存在しない会社コードは不可
・新会社コードはレコード閉鎖（脱退等）の際に合併先を示す事項として利用されるが、レコード閉鎖はＣＯ上のオペレーションでマス管登録用データを作成するため、左記補記欄は原則として利用しない。</t>
    <rPh sb="1" eb="3">
      <t>ソンゾク</t>
    </rPh>
    <rPh sb="3" eb="5">
      <t>カイシャ</t>
    </rPh>
    <rPh sb="6" eb="8">
      <t>カイシャ</t>
    </rPh>
    <rPh sb="25" eb="27">
      <t>フカ</t>
    </rPh>
    <rPh sb="77" eb="78">
      <t>チ</t>
    </rPh>
    <phoneticPr fontId="1"/>
  </si>
  <si>
    <t>指定株主名簿管理人等</t>
    <rPh sb="0" eb="2">
      <t>シテイ</t>
    </rPh>
    <rPh sb="2" eb="4">
      <t>カブヌシ</t>
    </rPh>
    <rPh sb="4" eb="6">
      <t>メイボ</t>
    </rPh>
    <rPh sb="6" eb="9">
      <t>カンリニン</t>
    </rPh>
    <rPh sb="9" eb="10">
      <t>トウ</t>
    </rPh>
    <phoneticPr fontId="1"/>
  </si>
  <si>
    <t>補記項目削除（払込銀行取扱フラグ）</t>
    <rPh sb="0" eb="2">
      <t>ホキ</t>
    </rPh>
    <rPh sb="2" eb="4">
      <t>コウモク</t>
    </rPh>
    <rPh sb="4" eb="6">
      <t>サクジョ</t>
    </rPh>
    <rPh sb="7" eb="9">
      <t>ハライコミ</t>
    </rPh>
    <rPh sb="9" eb="11">
      <t>ギンコウ</t>
    </rPh>
    <rPh sb="11" eb="12">
      <t>ト</t>
    </rPh>
    <rPh sb="12" eb="13">
      <t>アツカ</t>
    </rPh>
    <phoneticPr fontId="1"/>
  </si>
  <si>
    <t>「払込取扱銀行フラグ」は、届出書表紙の「実施する業務」に連動するように設定変更。</t>
    <rPh sb="1" eb="3">
      <t>ハライコミ</t>
    </rPh>
    <rPh sb="3" eb="5">
      <t>トリアツカイ</t>
    </rPh>
    <rPh sb="5" eb="7">
      <t>ギンコウ</t>
    </rPh>
    <rPh sb="13" eb="16">
      <t>トドケデショ</t>
    </rPh>
    <rPh sb="16" eb="18">
      <t>ヒョウシ</t>
    </rPh>
    <rPh sb="20" eb="22">
      <t>ジッシ</t>
    </rPh>
    <rPh sb="24" eb="26">
      <t>ギョウム</t>
    </rPh>
    <rPh sb="28" eb="30">
      <t>レンドウ</t>
    </rPh>
    <rPh sb="35" eb="37">
      <t>セッテイ</t>
    </rPh>
    <rPh sb="37" eb="39">
      <t>ヘンコウ</t>
    </rPh>
    <phoneticPr fontId="1"/>
  </si>
  <si>
    <t>・YYYYMMDD形式で記載
・新規参加時に、ＤＶＰ制度に同時参加する場合、株式等口座Ｅを業務上の適用開始日－２営業日に設定するため、それに合わせ、株機構加入者Ｅもー２営業日で適用する。</t>
    <rPh sb="9" eb="11">
      <t>ケイシキ</t>
    </rPh>
    <rPh sb="12" eb="14">
      <t>キサイ</t>
    </rPh>
    <rPh sb="16" eb="18">
      <t>シンキ</t>
    </rPh>
    <rPh sb="18" eb="20">
      <t>サンカ</t>
    </rPh>
    <rPh sb="20" eb="21">
      <t>ジ</t>
    </rPh>
    <rPh sb="26" eb="28">
      <t>セイド</t>
    </rPh>
    <rPh sb="29" eb="31">
      <t>ドウジ</t>
    </rPh>
    <rPh sb="31" eb="33">
      <t>サンカ</t>
    </rPh>
    <rPh sb="35" eb="37">
      <t>バアイ</t>
    </rPh>
    <rPh sb="38" eb="40">
      <t>カブシキ</t>
    </rPh>
    <rPh sb="40" eb="41">
      <t>トウ</t>
    </rPh>
    <rPh sb="41" eb="43">
      <t>コウザ</t>
    </rPh>
    <rPh sb="45" eb="48">
      <t>ギョウムジョウ</t>
    </rPh>
    <rPh sb="49" eb="51">
      <t>テキヨウ</t>
    </rPh>
    <rPh sb="51" eb="53">
      <t>カイシ</t>
    </rPh>
    <rPh sb="53" eb="54">
      <t>ビ</t>
    </rPh>
    <rPh sb="56" eb="59">
      <t>エイギョウビ</t>
    </rPh>
    <rPh sb="60" eb="62">
      <t>セッテイ</t>
    </rPh>
    <rPh sb="70" eb="71">
      <t>ア</t>
    </rPh>
    <rPh sb="74" eb="75">
      <t>カブ</t>
    </rPh>
    <rPh sb="75" eb="77">
      <t>キコウ</t>
    </rPh>
    <rPh sb="77" eb="80">
      <t>カニュウシャ</t>
    </rPh>
    <rPh sb="84" eb="87">
      <t>エイギョウビ</t>
    </rPh>
    <rPh sb="88" eb="90">
      <t>テキヨウ</t>
    </rPh>
    <phoneticPr fontId="1"/>
  </si>
  <si>
    <t>※Target保振サイトで御提出される場合
　・押印は不要です。
　・届出事項変更時は商号又は名称のみ御記入ください。</t>
    <phoneticPr fontId="1"/>
  </si>
  <si>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r>
    <r>
      <rPr>
        <sz val="8"/>
        <color theme="1"/>
        <rFont val="游ゴシック"/>
        <family val="3"/>
        <charset val="128"/>
        <scheme val="min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</si>
</sst>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6"/>
      <color theme="1"/>
      <name val="游ゴシック"/>
      <family val="2"/>
      <charset val="128"/>
      <scheme val="minor"/>
    </font>
    <font>
      <sz val="8"/>
      <name val="游ゴシック"/>
      <family val="3"/>
      <charset val="128"/>
      <scheme val="minor"/>
    </font>
    <font>
      <sz val="10.5"/>
      <name val="游ゴシック"/>
      <family val="3"/>
      <charset val="128"/>
      <scheme val="minor"/>
    </font>
    <font>
      <sz val="9"/>
      <name val="游ゴシック"/>
      <family val="3"/>
      <charset val="128"/>
      <scheme val="minor"/>
    </font>
    <font>
      <b/>
      <sz val="13"/>
      <color theme="3"/>
      <name val="游ゴシック"/>
      <family val="2"/>
      <charset val="128"/>
      <scheme val="minor"/>
    </font>
    <font>
      <sz val="11"/>
      <color rgb="FF9C6500"/>
      <name val="游ゴシック"/>
      <family val="2"/>
      <charset val="128"/>
      <scheme val="minor"/>
    </font>
    <font>
      <sz val="11"/>
      <color theme="1"/>
      <name val="游ゴシック"/>
      <family val="3"/>
      <charset val="128"/>
      <scheme val="minor"/>
    </font>
    <font>
      <sz val="6"/>
      <name val="游ゴシック"/>
      <family val="3"/>
      <charset val="128"/>
      <scheme val="minor"/>
    </font>
    <font>
      <strike/>
      <sz val="11"/>
      <name val="游ゴシック"/>
      <family val="3"/>
      <charset val="128"/>
      <scheme val="minor"/>
    </font>
    <font>
      <strike/>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DD7EE"/>
        <bgColor indexed="64"/>
      </patternFill>
    </fill>
    <fill>
      <patternFill patternType="solid">
        <fgColor theme="5" tint="0.59999389629810485"/>
        <bgColor indexed="64"/>
      </patternFill>
    </fill>
  </fills>
  <borders count="9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auto="1"/>
      </right>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dotted">
        <color indexed="64"/>
      </bottom>
      <diagonal/>
    </border>
    <border>
      <left style="double">
        <color rgb="FFFF0000"/>
      </left>
      <right style="double">
        <color rgb="FFFF0000"/>
      </right>
      <top style="double">
        <color rgb="FFFF0000"/>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auto="1"/>
      </right>
      <top/>
      <bottom/>
      <diagonal/>
    </border>
    <border>
      <left style="medium">
        <color indexed="64"/>
      </left>
      <right style="thin">
        <color indexed="64"/>
      </right>
      <top/>
      <bottom/>
      <diagonal/>
    </border>
    <border>
      <left style="double">
        <color rgb="FFFF0000"/>
      </left>
      <right style="double">
        <color rgb="FFFF0000"/>
      </right>
      <top/>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diagonal/>
    </border>
    <border>
      <left style="double">
        <color rgb="FFFF0000"/>
      </left>
      <right style="double">
        <color rgb="FFFF0000"/>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double">
        <color rgb="FFFF0000"/>
      </left>
      <right style="double">
        <color rgb="FFFF0000"/>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ouble">
        <color rgb="FFFF0000"/>
      </left>
      <right style="double">
        <color rgb="FFFF0000"/>
      </right>
      <top/>
      <bottom style="hair">
        <color indexed="64"/>
      </bottom>
      <diagonal/>
    </border>
    <border>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rgb="FFFF0000"/>
      </left>
      <right style="double">
        <color rgb="FFFF0000"/>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rgb="FFFF0000"/>
      </left>
      <right style="double">
        <color rgb="FFFF0000"/>
      </right>
      <top style="hair">
        <color indexed="64"/>
      </top>
      <bottom style="double">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right style="hair">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26">
    <xf numFmtId="0" fontId="0" fillId="0" borderId="0" xfId="0">
      <alignment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0" fillId="0" borderId="0" xfId="0" applyFill="1">
      <alignment vertical="center"/>
    </xf>
    <xf numFmtId="0" fontId="5"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 xfId="0" applyFont="1" applyFill="1" applyBorder="1" applyAlignment="1">
      <alignment vertical="center" wrapText="1"/>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6" fillId="0" borderId="14" xfId="0" applyFont="1" applyBorder="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Border="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lignment vertical="center"/>
    </xf>
    <xf numFmtId="0" fontId="10" fillId="0" borderId="0" xfId="0" applyFont="1" applyFill="1" applyBorder="1" applyAlignment="1">
      <alignment horizontal="right" vertical="top"/>
    </xf>
    <xf numFmtId="0" fontId="7" fillId="0" borderId="0" xfId="0" applyFont="1" applyBorder="1">
      <alignment vertical="center"/>
    </xf>
    <xf numFmtId="0" fontId="7" fillId="0" borderId="0" xfId="0" applyFont="1" applyFill="1">
      <alignment vertical="center"/>
    </xf>
    <xf numFmtId="0" fontId="10" fillId="0" borderId="0" xfId="0" applyFont="1" applyFill="1" applyBorder="1" applyAlignment="1">
      <alignment horizontal="right" vertical="top"/>
    </xf>
    <xf numFmtId="0" fontId="14" fillId="0" borderId="0" xfId="0" applyFont="1">
      <alignment vertical="center"/>
    </xf>
    <xf numFmtId="0" fontId="0" fillId="2" borderId="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2" borderId="8" xfId="0" applyFill="1" applyBorder="1">
      <alignment vertical="center"/>
    </xf>
    <xf numFmtId="0" fontId="0" fillId="2" borderId="9" xfId="0" applyFill="1" applyBorder="1">
      <alignment vertical="center"/>
    </xf>
    <xf numFmtId="0" fontId="0" fillId="2" borderId="33" xfId="0" applyFill="1" applyBorder="1">
      <alignment vertical="center"/>
    </xf>
    <xf numFmtId="0" fontId="0" fillId="2" borderId="34"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33" xfId="0" applyFill="1" applyBorder="1" applyAlignment="1">
      <alignment horizontal="left" vertical="center"/>
    </xf>
    <xf numFmtId="0" fontId="0" fillId="2" borderId="34" xfId="0" applyFill="1" applyBorder="1" applyAlignment="1">
      <alignment vertical="center" wrapText="1"/>
    </xf>
    <xf numFmtId="0" fontId="0" fillId="2" borderId="33" xfId="0" applyFill="1" applyBorder="1" applyAlignment="1">
      <alignment vertical="center"/>
    </xf>
    <xf numFmtId="0" fontId="0" fillId="2" borderId="34" xfId="0" applyFill="1" applyBorder="1" applyAlignment="1">
      <alignment vertical="center"/>
    </xf>
    <xf numFmtId="0" fontId="0" fillId="2" borderId="36" xfId="0" applyFill="1" applyBorder="1" applyAlignment="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5" xfId="0" applyFill="1" applyBorder="1" applyAlignment="1">
      <alignment horizontal="center" vertical="center" wrapText="1"/>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1"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3" xfId="0" applyFill="1" applyBorder="1" applyAlignment="1">
      <alignment horizontal="left" vertical="center"/>
    </xf>
    <xf numFmtId="0" fontId="0" fillId="2" borderId="4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46"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Border="1" applyAlignment="1">
      <alignment horizontal="center" vertical="center"/>
    </xf>
    <xf numFmtId="0" fontId="0" fillId="2" borderId="47" xfId="0" applyFill="1" applyBorder="1" applyAlignment="1">
      <alignment horizontal="center" vertical="center"/>
    </xf>
    <xf numFmtId="0" fontId="4" fillId="2" borderId="48"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48" xfId="0" applyFont="1" applyFill="1" applyBorder="1" applyAlignment="1">
      <alignment horizontal="left" vertical="center"/>
    </xf>
    <xf numFmtId="0" fontId="4" fillId="2" borderId="50"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0" borderId="0" xfId="0" applyFont="1" applyAlignment="1">
      <alignment vertical="center" wrapText="1"/>
    </xf>
    <xf numFmtId="0" fontId="18" fillId="0" borderId="53" xfId="0" applyFont="1" applyFill="1" applyBorder="1" applyAlignment="1">
      <alignment horizontal="right"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54" xfId="0" applyFont="1" applyFill="1" applyBorder="1" applyAlignment="1">
      <alignment horizontal="right" vertical="center" wrapText="1"/>
    </xf>
    <xf numFmtId="0" fontId="18" fillId="0" borderId="57" xfId="0" applyFont="1" applyFill="1" applyBorder="1" applyAlignment="1">
      <alignment horizontal="left" vertical="center" wrapText="1"/>
    </xf>
    <xf numFmtId="0" fontId="18" fillId="0" borderId="53" xfId="0" applyFont="1" applyFill="1" applyBorder="1" applyAlignment="1">
      <alignment horizontal="left" vertical="center"/>
    </xf>
    <xf numFmtId="0" fontId="18" fillId="0" borderId="55"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3" xfId="0" applyFont="1" applyFill="1" applyBorder="1" applyAlignment="1">
      <alignment horizontal="center" vertical="center" wrapText="1"/>
    </xf>
    <xf numFmtId="0" fontId="18" fillId="0" borderId="58" xfId="0" applyFont="1" applyFill="1" applyBorder="1" applyAlignment="1">
      <alignment horizontal="left" vertical="center" wrapText="1"/>
    </xf>
    <xf numFmtId="0" fontId="18" fillId="0" borderId="0" xfId="0" applyFont="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59"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8" fillId="0" borderId="59" xfId="0" applyFont="1" applyFill="1" applyBorder="1" applyAlignment="1">
      <alignment horizontal="right" vertical="center" wrapText="1"/>
    </xf>
    <xf numFmtId="0" fontId="18" fillId="0" borderId="62"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6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3" xfId="0" applyFont="1" applyFill="1" applyBorder="1" applyAlignment="1">
      <alignment horizontal="left" vertical="center" wrapText="1"/>
    </xf>
    <xf numFmtId="0" fontId="5" fillId="0" borderId="2" xfId="0" applyFont="1" applyFill="1" applyBorder="1">
      <alignment vertical="center"/>
    </xf>
    <xf numFmtId="0" fontId="5" fillId="0" borderId="64" xfId="0" applyFont="1" applyFill="1" applyBorder="1">
      <alignment vertical="center"/>
    </xf>
    <xf numFmtId="0" fontId="5" fillId="0" borderId="65" xfId="0" applyFont="1" applyFill="1" applyBorder="1">
      <alignment vertical="center"/>
    </xf>
    <xf numFmtId="0" fontId="5" fillId="0" borderId="67" xfId="0" applyFont="1" applyFill="1" applyBorder="1">
      <alignment vertical="center"/>
    </xf>
    <xf numFmtId="0" fontId="3" fillId="0" borderId="64" xfId="0" applyFont="1" applyFill="1" applyBorder="1" applyAlignment="1">
      <alignment horizontal="left" vertical="center"/>
    </xf>
    <xf numFmtId="0" fontId="3" fillId="0" borderId="2" xfId="0" applyFont="1" applyFill="1" applyBorder="1">
      <alignment vertical="center"/>
    </xf>
    <xf numFmtId="0" fontId="3" fillId="0" borderId="65" xfId="0" applyFont="1" applyFill="1" applyBorder="1" applyAlignment="1">
      <alignment vertical="center" wrapText="1"/>
    </xf>
    <xf numFmtId="0" fontId="3" fillId="0" borderId="6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1" applyFont="1" applyFill="1" applyBorder="1" applyAlignment="1">
      <alignment horizontal="center" vertical="center"/>
    </xf>
    <xf numFmtId="0" fontId="3" fillId="0" borderId="68" xfId="0" applyFont="1" applyFill="1" applyBorder="1" applyAlignment="1">
      <alignment horizontal="right" vertical="center"/>
    </xf>
    <xf numFmtId="0" fontId="5" fillId="0" borderId="60" xfId="0" applyFont="1" applyFill="1" applyBorder="1">
      <alignment vertical="center"/>
    </xf>
    <xf numFmtId="0" fontId="5" fillId="0" borderId="59" xfId="0" applyFont="1" applyFill="1" applyBorder="1">
      <alignment vertical="center"/>
    </xf>
    <xf numFmtId="0" fontId="5" fillId="0" borderId="61" xfId="0" applyFont="1" applyFill="1" applyBorder="1" applyAlignment="1">
      <alignment horizontal="right" vertical="center"/>
    </xf>
    <xf numFmtId="0" fontId="5" fillId="0" borderId="62" xfId="0" applyFont="1" applyFill="1" applyBorder="1">
      <alignment vertical="center"/>
    </xf>
    <xf numFmtId="0" fontId="3" fillId="0" borderId="60" xfId="0" applyFont="1" applyFill="1" applyBorder="1" applyAlignment="1">
      <alignment horizontal="left" vertical="center"/>
    </xf>
    <xf numFmtId="0" fontId="3" fillId="0" borderId="59" xfId="0" applyFont="1" applyFill="1" applyBorder="1" applyAlignment="1">
      <alignment vertical="center" wrapText="1"/>
    </xf>
    <xf numFmtId="0" fontId="3" fillId="0" borderId="60" xfId="0" applyFont="1" applyFill="1" applyBorder="1" applyAlignment="1">
      <alignment horizontal="center" vertical="center"/>
    </xf>
    <xf numFmtId="0" fontId="3" fillId="0" borderId="1" xfId="1" applyFont="1" applyFill="1" applyBorder="1" applyAlignment="1">
      <alignment horizontal="center" vertical="center"/>
    </xf>
    <xf numFmtId="0" fontId="3" fillId="0" borderId="63" xfId="0" applyFont="1" applyFill="1" applyBorder="1" applyAlignment="1">
      <alignment horizontal="right" vertical="center"/>
    </xf>
    <xf numFmtId="0" fontId="3" fillId="0" borderId="59" xfId="0" applyFont="1" applyFill="1" applyBorder="1">
      <alignment vertical="center"/>
    </xf>
    <xf numFmtId="0" fontId="3" fillId="0" borderId="60" xfId="0" applyFont="1" applyFill="1" applyBorder="1">
      <alignment vertical="center"/>
    </xf>
    <xf numFmtId="0" fontId="3" fillId="0" borderId="62" xfId="0" applyFont="1" applyFill="1" applyBorder="1">
      <alignment vertical="center"/>
    </xf>
    <xf numFmtId="0" fontId="3" fillId="0" borderId="1" xfId="0" applyFont="1" applyFill="1" applyBorder="1" applyAlignment="1">
      <alignment horizontal="center" vertical="center" wrapText="1"/>
    </xf>
    <xf numFmtId="0" fontId="3" fillId="0" borderId="63" xfId="0" applyFont="1" applyFill="1" applyBorder="1" applyAlignment="1">
      <alignment vertical="center" wrapText="1"/>
    </xf>
    <xf numFmtId="0" fontId="3" fillId="0" borderId="1" xfId="1" applyFont="1" applyFill="1" applyBorder="1" applyAlignment="1">
      <alignment horizontal="center" vertical="center" wrapText="1"/>
    </xf>
    <xf numFmtId="0" fontId="3" fillId="0" borderId="1" xfId="0" quotePrefix="1" applyFont="1" applyFill="1" applyBorder="1" applyAlignment="1">
      <alignment vertical="center" wrapText="1"/>
    </xf>
    <xf numFmtId="0" fontId="3" fillId="4" borderId="1" xfId="0" applyFont="1" applyFill="1" applyBorder="1" applyAlignment="1">
      <alignment vertical="center" wrapText="1"/>
    </xf>
    <xf numFmtId="0" fontId="3" fillId="5" borderId="60" xfId="0" applyFont="1" applyFill="1" applyBorder="1" applyAlignment="1">
      <alignment horizontal="center" vertical="center"/>
    </xf>
    <xf numFmtId="0" fontId="3" fillId="0" borderId="68" xfId="0" applyFont="1" applyFill="1" applyBorder="1" applyAlignment="1">
      <alignment horizontal="left" vertical="center"/>
    </xf>
    <xf numFmtId="0" fontId="3" fillId="0" borderId="1" xfId="1" applyFont="1" applyFill="1" applyBorder="1">
      <alignment vertical="center"/>
    </xf>
    <xf numFmtId="0" fontId="0" fillId="0" borderId="60" xfId="0" applyFill="1" applyBorder="1" applyAlignment="1">
      <alignment horizontal="left" vertical="center"/>
    </xf>
    <xf numFmtId="0" fontId="0" fillId="0" borderId="1" xfId="0" applyFill="1" applyBorder="1">
      <alignment vertical="center"/>
    </xf>
    <xf numFmtId="0" fontId="0" fillId="0" borderId="1" xfId="0" applyFill="1" applyBorder="1" applyAlignment="1">
      <alignment vertical="center" wrapText="1"/>
    </xf>
    <xf numFmtId="0" fontId="0" fillId="0" borderId="63" xfId="0" applyFill="1" applyBorder="1" applyAlignment="1">
      <alignment vertical="center" wrapText="1"/>
    </xf>
    <xf numFmtId="0" fontId="3" fillId="0" borderId="69" xfId="0" applyFont="1" applyFill="1" applyBorder="1" applyAlignment="1">
      <alignment horizontal="center" vertical="center"/>
    </xf>
    <xf numFmtId="0" fontId="3" fillId="0" borderId="2" xfId="0" applyFont="1" applyFill="1" applyBorder="1" applyAlignment="1">
      <alignment vertical="center" wrapText="1"/>
    </xf>
    <xf numFmtId="0" fontId="3" fillId="0" borderId="68" xfId="0" applyFont="1" applyFill="1" applyBorder="1" applyAlignment="1">
      <alignment vertical="center" wrapText="1"/>
    </xf>
    <xf numFmtId="0" fontId="3" fillId="0" borderId="4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3" borderId="60" xfId="0" applyFont="1" applyFill="1" applyBorder="1" applyAlignment="1">
      <alignment horizontal="center" vertical="center"/>
    </xf>
    <xf numFmtId="0" fontId="0" fillId="0" borderId="1" xfId="0" applyBorder="1">
      <alignment vertical="center"/>
    </xf>
    <xf numFmtId="0" fontId="0" fillId="0" borderId="59" xfId="0" applyBorder="1">
      <alignment vertical="center"/>
    </xf>
    <xf numFmtId="0" fontId="0" fillId="0" borderId="60" xfId="0" applyBorder="1">
      <alignment vertical="center"/>
    </xf>
    <xf numFmtId="0" fontId="0" fillId="0" borderId="62" xfId="0" applyBorder="1">
      <alignment vertical="center"/>
    </xf>
    <xf numFmtId="0" fontId="0" fillId="0" borderId="60"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8" fillId="0" borderId="1" xfId="0" applyFont="1" applyBorder="1" applyAlignment="1">
      <alignment horizontal="center" vertical="center" wrapText="1"/>
    </xf>
    <xf numFmtId="0" fontId="0" fillId="0" borderId="63" xfId="0" applyBorder="1">
      <alignment vertical="center"/>
    </xf>
    <xf numFmtId="0" fontId="5" fillId="0" borderId="70" xfId="0" applyFont="1" applyFill="1" applyBorder="1">
      <alignment vertical="center"/>
    </xf>
    <xf numFmtId="0" fontId="3" fillId="0" borderId="1" xfId="0" applyFont="1" applyBorder="1">
      <alignment vertical="center"/>
    </xf>
    <xf numFmtId="0" fontId="3" fillId="0" borderId="61" xfId="0" applyFont="1" applyFill="1" applyBorder="1" applyAlignment="1">
      <alignment horizontal="right" vertical="center"/>
    </xf>
    <xf numFmtId="0" fontId="5" fillId="0" borderId="63" xfId="0" applyFont="1" applyFill="1" applyBorder="1" applyAlignment="1">
      <alignment vertical="center" wrapText="1"/>
    </xf>
    <xf numFmtId="0" fontId="3" fillId="0" borderId="60"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63" xfId="0" applyFont="1" applyFill="1" applyBorder="1" applyAlignment="1">
      <alignment horizontal="right" vertical="center" wrapText="1"/>
    </xf>
    <xf numFmtId="0" fontId="20" fillId="0" borderId="1" xfId="0" applyFont="1" applyFill="1" applyBorder="1" applyAlignment="1">
      <alignment horizontal="right" vertical="center" wrapText="1"/>
    </xf>
    <xf numFmtId="0" fontId="20" fillId="0" borderId="63" xfId="0" applyFont="1" applyFill="1" applyBorder="1" applyAlignment="1">
      <alignment horizontal="right" vertical="center" wrapText="1"/>
    </xf>
    <xf numFmtId="0" fontId="5" fillId="0" borderId="69" xfId="0" applyFont="1" applyFill="1" applyBorder="1">
      <alignment vertical="center"/>
    </xf>
    <xf numFmtId="0" fontId="0" fillId="0" borderId="69" xfId="0" applyBorder="1">
      <alignment vertical="center"/>
    </xf>
    <xf numFmtId="0" fontId="0" fillId="0" borderId="71" xfId="0" applyBorder="1">
      <alignment vertical="center"/>
    </xf>
    <xf numFmtId="0" fontId="0" fillId="0" borderId="72" xfId="0" applyBorder="1">
      <alignment vertical="center"/>
    </xf>
    <xf numFmtId="0" fontId="18" fillId="0" borderId="71" xfId="0" applyFont="1" applyFill="1" applyBorder="1" applyAlignment="1">
      <alignment horizontal="right" vertical="center" wrapText="1"/>
    </xf>
    <xf numFmtId="0" fontId="0" fillId="0" borderId="74" xfId="0" applyBorder="1">
      <alignment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69" xfId="0" applyFill="1" applyBorder="1" applyAlignment="1">
      <alignment horizontal="center" vertical="center"/>
    </xf>
    <xf numFmtId="0" fontId="18" fillId="0" borderId="69" xfId="0" applyFont="1" applyBorder="1" applyAlignment="1">
      <alignment horizontal="center" vertical="center" wrapText="1"/>
    </xf>
    <xf numFmtId="0" fontId="0" fillId="0" borderId="75" xfId="0" applyBorder="1">
      <alignment vertical="center"/>
    </xf>
    <xf numFmtId="0" fontId="0" fillId="0" borderId="59" xfId="0" applyFill="1" applyBorder="1">
      <alignment vertical="center"/>
    </xf>
    <xf numFmtId="0" fontId="0" fillId="0" borderId="62" xfId="0" applyFill="1" applyBorder="1">
      <alignment vertical="center"/>
    </xf>
    <xf numFmtId="0" fontId="0" fillId="0" borderId="60" xfId="0" applyBorder="1" applyAlignment="1">
      <alignment horizontal="left" vertical="center"/>
    </xf>
    <xf numFmtId="0" fontId="3" fillId="0" borderId="63" xfId="0" applyFont="1" applyFill="1" applyBorder="1" applyAlignment="1">
      <alignment horizontal="left" vertical="center"/>
    </xf>
    <xf numFmtId="0" fontId="0" fillId="0" borderId="63" xfId="0" applyBorder="1" applyAlignment="1">
      <alignment vertical="center" wrapText="1"/>
    </xf>
    <xf numFmtId="0" fontId="0" fillId="0" borderId="60" xfId="0" applyFill="1" applyBorder="1">
      <alignment vertic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72" xfId="0" applyFont="1" applyFill="1" applyBorder="1" applyAlignment="1">
      <alignment horizontal="left" vertical="center"/>
    </xf>
    <xf numFmtId="0" fontId="3" fillId="0" borderId="69" xfId="0" applyFont="1" applyFill="1" applyBorder="1" applyAlignment="1">
      <alignment vertical="center" wrapText="1"/>
    </xf>
    <xf numFmtId="0" fontId="3" fillId="0" borderId="75" xfId="0" applyFont="1" applyFill="1" applyBorder="1" applyAlignment="1">
      <alignment vertical="center" wrapText="1"/>
    </xf>
    <xf numFmtId="0" fontId="0" fillId="3" borderId="69" xfId="0" applyFill="1" applyBorder="1" applyAlignment="1">
      <alignment horizontal="center" vertical="center"/>
    </xf>
    <xf numFmtId="0" fontId="3" fillId="0" borderId="0" xfId="0" applyFont="1" applyAlignment="1">
      <alignment vertical="center"/>
    </xf>
    <xf numFmtId="0" fontId="22" fillId="2" borderId="77" xfId="0" applyFont="1" applyFill="1" applyBorder="1" applyAlignment="1">
      <alignment vertical="center"/>
    </xf>
    <xf numFmtId="0" fontId="22" fillId="2" borderId="78" xfId="0" applyFont="1" applyFill="1" applyBorder="1" applyAlignment="1">
      <alignment vertical="center"/>
    </xf>
    <xf numFmtId="0" fontId="22" fillId="2" borderId="78" xfId="0" applyFont="1" applyFill="1" applyBorder="1" applyAlignment="1">
      <alignment vertical="center" wrapText="1"/>
    </xf>
    <xf numFmtId="0" fontId="3" fillId="2" borderId="78" xfId="0" applyFont="1" applyFill="1" applyBorder="1" applyAlignment="1">
      <alignment vertical="center"/>
    </xf>
    <xf numFmtId="0" fontId="3" fillId="2" borderId="79" xfId="0" applyFont="1" applyFill="1" applyBorder="1" applyAlignment="1">
      <alignment vertical="center"/>
    </xf>
    <xf numFmtId="0" fontId="0" fillId="0" borderId="0" xfId="0" applyAlignment="1">
      <alignment vertical="center"/>
    </xf>
    <xf numFmtId="0" fontId="22" fillId="2" borderId="15" xfId="0" applyFont="1" applyFill="1" applyBorder="1" applyAlignment="1">
      <alignment vertical="center"/>
    </xf>
    <xf numFmtId="0" fontId="3" fillId="2" borderId="15" xfId="0" applyFont="1" applyFill="1" applyBorder="1" applyAlignment="1">
      <alignment vertical="center"/>
    </xf>
    <xf numFmtId="0" fontId="3" fillId="2" borderId="80" xfId="0" applyFont="1" applyFill="1" applyBorder="1" applyAlignment="1">
      <alignment vertical="center"/>
    </xf>
    <xf numFmtId="0" fontId="3" fillId="2" borderId="81" xfId="0" applyFont="1" applyFill="1" applyBorder="1" applyAlignment="1">
      <alignment vertical="center"/>
    </xf>
    <xf numFmtId="49" fontId="3" fillId="2" borderId="82" xfId="0" applyNumberFormat="1" applyFont="1" applyFill="1" applyBorder="1" applyAlignment="1">
      <alignment vertical="center"/>
    </xf>
    <xf numFmtId="49" fontId="3" fillId="0" borderId="15" xfId="0" applyNumberFormat="1" applyFont="1" applyFill="1" applyBorder="1" applyAlignment="1">
      <alignment vertical="center"/>
    </xf>
    <xf numFmtId="0" fontId="3" fillId="2" borderId="83" xfId="0" applyFont="1" applyFill="1" applyBorder="1" applyAlignment="1">
      <alignment vertical="center"/>
    </xf>
    <xf numFmtId="49" fontId="3" fillId="0" borderId="15" xfId="0" applyNumberFormat="1" applyFont="1" applyBorder="1" applyAlignment="1">
      <alignment vertical="center"/>
    </xf>
    <xf numFmtId="49" fontId="3" fillId="2" borderId="84" xfId="0" applyNumberFormat="1" applyFont="1" applyFill="1" applyBorder="1" applyAlignment="1">
      <alignment vertical="center"/>
    </xf>
    <xf numFmtId="49" fontId="3" fillId="2" borderId="84" xfId="0" applyNumberFormat="1" applyFont="1" applyFill="1" applyBorder="1" applyAlignment="1">
      <alignment vertical="center" wrapText="1"/>
    </xf>
    <xf numFmtId="0" fontId="3" fillId="2" borderId="85" xfId="0" applyFont="1" applyFill="1" applyBorder="1" applyAlignment="1">
      <alignment vertical="center"/>
    </xf>
    <xf numFmtId="0" fontId="3" fillId="2" borderId="86" xfId="0" applyFont="1" applyFill="1" applyBorder="1" applyAlignment="1">
      <alignment vertical="center"/>
    </xf>
    <xf numFmtId="49" fontId="3" fillId="2" borderId="87" xfId="0" applyNumberFormat="1" applyFont="1" applyFill="1" applyBorder="1" applyAlignment="1">
      <alignment vertical="center"/>
    </xf>
    <xf numFmtId="0" fontId="3" fillId="2" borderId="88" xfId="0" applyFont="1" applyFill="1" applyBorder="1" applyAlignment="1">
      <alignment vertical="center"/>
    </xf>
    <xf numFmtId="0" fontId="3" fillId="2" borderId="3" xfId="0" applyFont="1" applyFill="1" applyBorder="1" applyAlignment="1">
      <alignment vertical="center"/>
    </xf>
    <xf numFmtId="0" fontId="0" fillId="2" borderId="84" xfId="0" applyFill="1" applyBorder="1" applyAlignment="1">
      <alignment vertical="center"/>
    </xf>
    <xf numFmtId="49" fontId="4" fillId="0" borderId="0" xfId="0" applyNumberFormat="1" applyFont="1" applyFill="1" applyBorder="1" applyAlignment="1" applyProtection="1">
      <alignment horizontal="center" vertical="center"/>
    </xf>
    <xf numFmtId="14" fontId="5" fillId="0" borderId="61" xfId="0" applyNumberFormat="1" applyFont="1" applyFill="1" applyBorder="1" applyAlignment="1">
      <alignment horizontal="right" vertical="center"/>
    </xf>
    <xf numFmtId="0" fontId="18" fillId="0" borderId="56" xfId="0" applyFont="1" applyFill="1" applyBorder="1" applyAlignment="1">
      <alignment horizontal="right" vertical="center" wrapText="1"/>
    </xf>
    <xf numFmtId="0" fontId="18" fillId="0" borderId="61" xfId="0" applyFont="1" applyFill="1" applyBorder="1" applyAlignment="1">
      <alignment horizontal="right" vertical="center" wrapText="1"/>
    </xf>
    <xf numFmtId="0" fontId="5" fillId="0" borderId="66" xfId="0" applyFont="1" applyFill="1" applyBorder="1" applyAlignment="1">
      <alignment horizontal="right" vertical="center"/>
    </xf>
    <xf numFmtId="0" fontId="0" fillId="0" borderId="61" xfId="0" applyBorder="1" applyAlignment="1">
      <alignment horizontal="right" vertical="center"/>
    </xf>
    <xf numFmtId="14" fontId="5" fillId="0" borderId="73" xfId="0" applyNumberFormat="1" applyFont="1" applyFill="1" applyBorder="1" applyAlignment="1">
      <alignment horizontal="right" vertical="center"/>
    </xf>
    <xf numFmtId="0" fontId="0" fillId="0" borderId="61" xfId="0" applyFill="1" applyBorder="1" applyAlignment="1">
      <alignment horizontal="right" vertical="center"/>
    </xf>
    <xf numFmtId="14" fontId="5" fillId="0" borderId="76" xfId="0" applyNumberFormat="1" applyFont="1" applyFill="1" applyBorder="1" applyAlignment="1">
      <alignment horizontal="right" vertical="center"/>
    </xf>
    <xf numFmtId="49" fontId="3" fillId="0" borderId="81" xfId="0" applyNumberFormat="1" applyFont="1" applyFill="1" applyBorder="1" applyAlignment="1" applyProtection="1">
      <alignment horizontal="right" vertical="center"/>
      <protection locked="0"/>
    </xf>
    <xf numFmtId="49" fontId="3" fillId="0" borderId="15" xfId="0" applyNumberFormat="1" applyFont="1" applyBorder="1" applyAlignment="1" applyProtection="1">
      <alignment horizontal="right" vertical="center"/>
      <protection locked="0"/>
    </xf>
    <xf numFmtId="49" fontId="3" fillId="0" borderId="15" xfId="0" applyNumberFormat="1" applyFont="1" applyFill="1" applyBorder="1" applyAlignment="1" applyProtection="1">
      <alignment horizontal="right" vertical="center"/>
      <protection locked="0"/>
    </xf>
    <xf numFmtId="49" fontId="3" fillId="0" borderId="86" xfId="0" applyNumberFormat="1" applyFont="1" applyBorder="1" applyAlignment="1" applyProtection="1">
      <alignment horizontal="right" vertical="center"/>
      <protection locked="0"/>
    </xf>
    <xf numFmtId="49" fontId="3" fillId="0" borderId="81" xfId="0" applyNumberFormat="1" applyFont="1" applyBorder="1" applyAlignment="1" applyProtection="1">
      <alignment horizontal="right" vertical="center"/>
      <protection locked="0"/>
    </xf>
    <xf numFmtId="49" fontId="3" fillId="2" borderId="15" xfId="0" applyNumberFormat="1" applyFont="1" applyFill="1" applyBorder="1" applyAlignment="1" applyProtection="1">
      <alignment horizontal="right" vertical="center"/>
      <protection locked="0"/>
    </xf>
    <xf numFmtId="0" fontId="10" fillId="0" borderId="0" xfId="0" applyFont="1" applyFill="1" applyBorder="1" applyAlignment="1">
      <alignment horizontal="right" vertical="top"/>
    </xf>
    <xf numFmtId="0" fontId="10" fillId="0" borderId="12" xfId="0" applyFont="1" applyFill="1" applyBorder="1" applyAlignment="1">
      <alignment horizontal="righ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11" xfId="0" applyFont="1" applyFill="1" applyBorder="1" applyAlignment="1">
      <alignment horizontal="left" vertical="top" wrapText="1"/>
    </xf>
    <xf numFmtId="0" fontId="10" fillId="2" borderId="9" xfId="0" applyFont="1" applyFill="1" applyBorder="1" applyAlignment="1">
      <alignment horizontal="center" vertical="center"/>
    </xf>
    <xf numFmtId="0" fontId="10" fillId="2" borderId="18" xfId="0" applyFont="1" applyFill="1" applyBorder="1" applyAlignment="1">
      <alignment horizontal="center" vertical="center"/>
    </xf>
    <xf numFmtId="0" fontId="13" fillId="0" borderId="11" xfId="0" applyFont="1" applyFill="1" applyBorder="1" applyAlignment="1">
      <alignment horizontal="left" vertical="top" wrapText="1"/>
    </xf>
    <xf numFmtId="0" fontId="13" fillId="0" borderId="0" xfId="0" applyFont="1" applyFill="1" applyBorder="1" applyAlignment="1">
      <alignment horizontal="left" vertical="top"/>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8" xfId="0" applyNumberFormat="1" applyFont="1" applyBorder="1" applyAlignment="1" applyProtection="1">
      <alignment horizontal="center" vertical="center"/>
      <protection locked="0"/>
    </xf>
    <xf numFmtId="0" fontId="4" fillId="0" borderId="9" xfId="0" applyNumberFormat="1" applyFont="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49" fontId="4" fillId="2" borderId="18" xfId="0" applyNumberFormat="1" applyFont="1" applyFill="1" applyBorder="1" applyAlignment="1" applyProtection="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9" xfId="0" applyFont="1" applyFill="1" applyBorder="1" applyAlignment="1">
      <alignment horizontal="center" vertical="center"/>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shrinkToFit="1"/>
    </xf>
    <xf numFmtId="49" fontId="4" fillId="2" borderId="22" xfId="0" applyNumberFormat="1" applyFont="1" applyFill="1" applyBorder="1" applyAlignment="1" applyProtection="1">
      <alignment horizontal="center" vertical="center" shrinkToFit="1"/>
    </xf>
    <xf numFmtId="49" fontId="4" fillId="2" borderId="32" xfId="0" applyNumberFormat="1" applyFont="1" applyFill="1" applyBorder="1" applyAlignment="1" applyProtection="1">
      <alignment horizontal="center" vertical="center" shrinkToFit="1"/>
    </xf>
    <xf numFmtId="49" fontId="4" fillId="2" borderId="9" xfId="0" applyNumberFormat="1" applyFont="1" applyFill="1" applyBorder="1" applyAlignment="1" applyProtection="1">
      <alignment horizontal="center" vertical="center" shrinkToFit="1"/>
    </xf>
    <xf numFmtId="49" fontId="4" fillId="2" borderId="18" xfId="0" applyNumberFormat="1" applyFont="1" applyFill="1" applyBorder="1" applyAlignment="1" applyProtection="1">
      <alignment horizontal="center" vertical="center" shrinkToFit="1"/>
    </xf>
    <xf numFmtId="49" fontId="4" fillId="0" borderId="8"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49" fontId="4" fillId="0" borderId="89"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wrapText="1"/>
    </xf>
    <xf numFmtId="49" fontId="6" fillId="0" borderId="13"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left" vertical="center" shrinkToFit="1"/>
      <protection locked="0"/>
    </xf>
    <xf numFmtId="49" fontId="4" fillId="0" borderId="9" xfId="0" applyNumberFormat="1" applyFont="1" applyBorder="1" applyAlignment="1" applyProtection="1">
      <alignment horizontal="left" vertical="center" shrinkToFit="1"/>
      <protection locked="0"/>
    </xf>
    <xf numFmtId="0" fontId="7" fillId="0" borderId="0" xfId="0" applyFont="1" applyAlignment="1">
      <alignment horizontal="left" vertical="top" wrapText="1"/>
    </xf>
    <xf numFmtId="0" fontId="7" fillId="0" borderId="0" xfId="0" applyFont="1" applyAlignment="1">
      <alignment horizontal="center" vertical="center"/>
    </xf>
    <xf numFmtId="0" fontId="4" fillId="0" borderId="0" xfId="0" applyFont="1" applyBorder="1" applyAlignment="1" applyProtection="1">
      <alignment horizontal="center" vertical="center"/>
    </xf>
    <xf numFmtId="0" fontId="6" fillId="0" borderId="13" xfId="0" applyFont="1" applyBorder="1" applyAlignment="1" applyProtection="1">
      <alignment horizontal="center" vertical="center"/>
      <protection locked="0"/>
    </xf>
    <xf numFmtId="0" fontId="7" fillId="0" borderId="0" xfId="0" applyFont="1" applyAlignment="1">
      <alignment horizontal="right" vertical="center"/>
    </xf>
    <xf numFmtId="0" fontId="4" fillId="0" borderId="0" xfId="0" applyFont="1" applyAlignment="1">
      <alignment horizontal="right" vertical="center"/>
    </xf>
    <xf numFmtId="0" fontId="12" fillId="0" borderId="0" xfId="0" applyFont="1" applyFill="1" applyBorder="1" applyAlignment="1">
      <alignment horizontal="right" vertical="center" wrapText="1"/>
    </xf>
    <xf numFmtId="0" fontId="4" fillId="2" borderId="15" xfId="0" applyFont="1" applyFill="1" applyBorder="1" applyAlignment="1">
      <alignment horizontal="center" vertical="center" wrapText="1"/>
    </xf>
    <xf numFmtId="49" fontId="4" fillId="0" borderId="15" xfId="0" applyNumberFormat="1" applyFont="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18"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9" xfId="0" applyFont="1" applyFill="1" applyBorder="1" applyAlignment="1">
      <alignment horizontal="center" vertical="center"/>
    </xf>
    <xf numFmtId="49" fontId="4" fillId="3" borderId="29" xfId="0" applyNumberFormat="1" applyFont="1" applyFill="1" applyBorder="1" applyAlignment="1" applyProtection="1">
      <alignment horizontal="left" vertical="center"/>
      <protection locked="0"/>
    </xf>
    <xf numFmtId="49" fontId="4" fillId="3" borderId="30"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xf>
    <xf numFmtId="49" fontId="4" fillId="2" borderId="27" xfId="0" applyNumberFormat="1" applyFont="1" applyFill="1" applyBorder="1" applyAlignment="1" applyProtection="1">
      <alignment horizontal="left" vertical="center"/>
    </xf>
    <xf numFmtId="49" fontId="4" fillId="2" borderId="28" xfId="0" applyNumberFormat="1" applyFont="1" applyFill="1" applyBorder="1" applyAlignment="1" applyProtection="1">
      <alignment horizontal="left" vertical="center"/>
    </xf>
    <xf numFmtId="49" fontId="4" fillId="3" borderId="31" xfId="0" applyNumberFormat="1" applyFont="1" applyFill="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49" fontId="4" fillId="0" borderId="19" xfId="0" applyNumberFormat="1" applyFont="1" applyBorder="1" applyAlignment="1" applyProtection="1">
      <alignment horizontal="left" vertical="center"/>
      <protection locked="0"/>
    </xf>
    <xf numFmtId="49" fontId="4" fillId="2" borderId="23" xfId="0" applyNumberFormat="1" applyFont="1" applyFill="1" applyBorder="1" applyAlignment="1" applyProtection="1">
      <alignment horizontal="center" vertical="center"/>
    </xf>
    <xf numFmtId="49" fontId="4" fillId="2" borderId="24" xfId="0" applyNumberFormat="1" applyFont="1" applyFill="1" applyBorder="1" applyAlignment="1" applyProtection="1">
      <alignment horizontal="center" vertical="center"/>
    </xf>
    <xf numFmtId="49" fontId="4" fillId="0" borderId="24" xfId="0" applyNumberFormat="1" applyFont="1" applyFill="1" applyBorder="1" applyAlignment="1" applyProtection="1">
      <alignment horizontal="left" vertical="center"/>
      <protection locked="0"/>
    </xf>
    <xf numFmtId="49" fontId="4" fillId="0" borderId="25" xfId="0" applyNumberFormat="1" applyFont="1" applyFill="1" applyBorder="1" applyAlignment="1" applyProtection="1">
      <alignment horizontal="left" vertical="center"/>
      <protection locked="0"/>
    </xf>
    <xf numFmtId="49" fontId="4" fillId="0" borderId="29"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5" fillId="2" borderId="8" xfId="0" applyFont="1" applyFill="1" applyBorder="1" applyAlignment="1">
      <alignment horizontal="center" vertical="center"/>
    </xf>
    <xf numFmtId="0" fontId="15" fillId="2" borderId="18"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2" borderId="16" xfId="0" applyNumberFormat="1" applyFont="1" applyFill="1" applyBorder="1" applyAlignment="1" applyProtection="1">
      <alignment horizontal="left" vertical="center" wrapText="1"/>
    </xf>
    <xf numFmtId="49" fontId="4" fillId="2" borderId="14" xfId="0" applyNumberFormat="1" applyFont="1" applyFill="1" applyBorder="1" applyAlignment="1" applyProtection="1">
      <alignment horizontal="left" vertical="center" wrapText="1"/>
    </xf>
    <xf numFmtId="49" fontId="4" fillId="2" borderId="17" xfId="0" applyNumberFormat="1" applyFont="1" applyFill="1" applyBorder="1" applyAlignment="1" applyProtection="1">
      <alignment horizontal="left" vertical="center" wrapText="1"/>
    </xf>
    <xf numFmtId="49" fontId="4" fillId="2" borderId="8"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left" vertical="center" wrapText="1"/>
    </xf>
    <xf numFmtId="49" fontId="4" fillId="2" borderId="18" xfId="0" applyNumberFormat="1" applyFont="1" applyFill="1" applyBorder="1" applyAlignment="1" applyProtection="1">
      <alignment horizontal="left" vertical="center" wrapText="1"/>
    </xf>
    <xf numFmtId="0" fontId="1" fillId="0" borderId="14" xfId="0" applyFont="1" applyFill="1" applyBorder="1" applyAlignment="1">
      <alignment horizontal="left" vertical="top" wrapText="1"/>
    </xf>
    <xf numFmtId="0" fontId="19" fillId="0" borderId="14" xfId="0" applyFont="1" applyFill="1" applyBorder="1" applyAlignment="1">
      <alignment horizontal="left" vertical="top" wrapText="1"/>
    </xf>
    <xf numFmtId="0" fontId="11" fillId="0" borderId="0" xfId="0" applyFont="1" applyAlignment="1">
      <alignment horizontal="left" vertical="center" wrapText="1"/>
    </xf>
    <xf numFmtId="0" fontId="10" fillId="0" borderId="0" xfId="0" applyFont="1" applyAlignment="1">
      <alignment horizontal="left" vertical="center"/>
    </xf>
    <xf numFmtId="0" fontId="0" fillId="2" borderId="40"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cellXfs>
  <cellStyles count="2">
    <cellStyle name="ハイパーリンク" xfId="1" builtinId="8"/>
    <cellStyle name="標準" xfId="0" builtinId="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CCFF"/>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113567</xdr:colOff>
      <xdr:row>6</xdr:row>
      <xdr:rowOff>172183</xdr:rowOff>
    </xdr:from>
    <xdr:to>
      <xdr:col>28</xdr:col>
      <xdr:colOff>54859</xdr:colOff>
      <xdr:row>9</xdr:row>
      <xdr:rowOff>15294</xdr:rowOff>
    </xdr:to>
    <xdr:sp macro="" textlink="">
      <xdr:nvSpPr>
        <xdr:cNvPr id="2" name="楕円 1"/>
        <xdr:cNvSpPr>
          <a:spLocks/>
        </xdr:cNvSpPr>
      </xdr:nvSpPr>
      <xdr:spPr>
        <a:xfrm>
          <a:off x="5114192" y="1486633"/>
          <a:ext cx="541367" cy="500336"/>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115"/>
  <sheetViews>
    <sheetView showGridLines="0" showRowColHeaders="0" tabSelected="1" showRuler="0" view="pageLayout" zoomScaleNormal="100" zoomScaleSheetLayoutView="100" workbookViewId="0">
      <selection activeCell="T2" sqref="T2:V2"/>
    </sheetView>
  </sheetViews>
  <sheetFormatPr defaultColWidth="2.625" defaultRowHeight="17.25" x14ac:dyDescent="0.4"/>
  <cols>
    <col min="1" max="28" width="2.625" style="10" customWidth="1"/>
    <col min="29" max="29" width="2.5" style="10" customWidth="1"/>
    <col min="30" max="16378" width="2.625" style="10"/>
    <col min="16379" max="16384" width="0" style="10" hidden="1" customWidth="1"/>
  </cols>
  <sheetData>
    <row r="2" spans="1:29" x14ac:dyDescent="0.4">
      <c r="S2" s="11" t="s">
        <v>96</v>
      </c>
      <c r="T2" s="265"/>
      <c r="U2" s="265"/>
      <c r="V2" s="265"/>
      <c r="W2" s="10" t="s">
        <v>17</v>
      </c>
      <c r="X2" s="259"/>
      <c r="Y2" s="259"/>
      <c r="Z2" s="10" t="s">
        <v>18</v>
      </c>
      <c r="AA2" s="259"/>
      <c r="AB2" s="259"/>
      <c r="AC2" s="10" t="s">
        <v>19</v>
      </c>
    </row>
    <row r="4" spans="1:29" x14ac:dyDescent="0.4">
      <c r="A4" s="10" t="s">
        <v>95</v>
      </c>
    </row>
    <row r="6" spans="1:29" s="12" customFormat="1" ht="17.25" customHeight="1" x14ac:dyDescent="0.4">
      <c r="A6" s="266" t="s">
        <v>20</v>
      </c>
      <c r="B6" s="266"/>
      <c r="C6" s="266"/>
      <c r="D6" s="266"/>
      <c r="E6" s="266"/>
      <c r="F6" s="266"/>
      <c r="G6" s="266"/>
      <c r="H6" s="266"/>
      <c r="I6" s="266"/>
      <c r="J6" s="266"/>
      <c r="K6" s="266"/>
      <c r="L6" s="266"/>
      <c r="M6" s="266"/>
      <c r="N6" s="266"/>
      <c r="O6" s="266"/>
      <c r="P6" s="260"/>
      <c r="Q6" s="260"/>
      <c r="R6" s="260"/>
      <c r="S6" s="260"/>
      <c r="T6" s="260"/>
      <c r="U6" s="260"/>
      <c r="V6" s="260"/>
      <c r="W6" s="260"/>
      <c r="X6" s="260"/>
      <c r="Y6" s="260"/>
      <c r="Z6" s="260"/>
      <c r="AA6" s="260"/>
      <c r="AB6" s="260"/>
      <c r="AC6" s="260"/>
    </row>
    <row r="7" spans="1:29" s="12" customFormat="1" ht="17.25" customHeight="1" x14ac:dyDescent="0.4">
      <c r="A7" s="266" t="s">
        <v>101</v>
      </c>
      <c r="B7" s="266"/>
      <c r="C7" s="266"/>
      <c r="D7" s="266"/>
      <c r="E7" s="266"/>
      <c r="F7" s="266"/>
      <c r="G7" s="266"/>
      <c r="H7" s="266"/>
      <c r="I7" s="266"/>
      <c r="J7" s="266"/>
      <c r="K7" s="266"/>
      <c r="L7" s="266"/>
      <c r="M7" s="266"/>
      <c r="N7" s="266"/>
      <c r="O7" s="266"/>
      <c r="P7" s="260"/>
      <c r="Q7" s="260"/>
      <c r="R7" s="260"/>
      <c r="S7" s="260"/>
      <c r="T7" s="260"/>
      <c r="U7" s="260"/>
      <c r="V7" s="260"/>
      <c r="W7" s="260"/>
      <c r="X7" s="260"/>
      <c r="Y7" s="260"/>
      <c r="Z7" s="260"/>
      <c r="AA7" s="260"/>
      <c r="AB7" s="260"/>
      <c r="AC7" s="260"/>
    </row>
    <row r="8" spans="1:29" s="12" customFormat="1" ht="17.25" customHeight="1" x14ac:dyDescent="0.4">
      <c r="A8" s="266" t="s">
        <v>21</v>
      </c>
      <c r="B8" s="266"/>
      <c r="C8" s="266"/>
      <c r="D8" s="266"/>
      <c r="E8" s="266"/>
      <c r="F8" s="266"/>
      <c r="G8" s="266"/>
      <c r="H8" s="266"/>
      <c r="I8" s="266"/>
      <c r="J8" s="266"/>
      <c r="K8" s="266"/>
      <c r="L8" s="266"/>
      <c r="M8" s="266"/>
      <c r="N8" s="266"/>
      <c r="O8" s="266"/>
      <c r="P8" s="261"/>
      <c r="Q8" s="261"/>
      <c r="R8" s="261"/>
      <c r="S8" s="261"/>
      <c r="T8" s="261"/>
      <c r="U8" s="261"/>
      <c r="V8" s="261"/>
      <c r="W8" s="261"/>
      <c r="X8" s="261"/>
      <c r="Y8" s="261"/>
      <c r="Z8" s="261"/>
      <c r="AA8" s="261"/>
      <c r="AB8" s="261"/>
      <c r="AC8" s="261"/>
    </row>
    <row r="9" spans="1:29" s="12" customFormat="1" ht="17.25" customHeight="1" x14ac:dyDescent="0.4">
      <c r="A9" s="266" t="s">
        <v>22</v>
      </c>
      <c r="B9" s="266"/>
      <c r="C9" s="266"/>
      <c r="D9" s="266"/>
      <c r="E9" s="266"/>
      <c r="F9" s="266"/>
      <c r="G9" s="266"/>
      <c r="H9" s="266"/>
      <c r="I9" s="266"/>
      <c r="J9" s="266"/>
      <c r="K9" s="266"/>
      <c r="L9" s="266"/>
      <c r="M9" s="266"/>
      <c r="N9" s="266"/>
      <c r="O9" s="266"/>
      <c r="P9" s="260"/>
      <c r="Q9" s="260"/>
      <c r="R9" s="260"/>
      <c r="S9" s="260"/>
      <c r="T9" s="260"/>
      <c r="U9" s="260"/>
      <c r="V9" s="260"/>
      <c r="W9" s="260"/>
      <c r="X9" s="260"/>
      <c r="Y9" s="260"/>
      <c r="Z9" s="260"/>
      <c r="AA9" s="260"/>
      <c r="AB9" s="260"/>
      <c r="AC9" s="260"/>
    </row>
    <row r="10" spans="1:29" ht="30.75" customHeight="1" x14ac:dyDescent="0.4">
      <c r="A10" s="268"/>
      <c r="B10" s="268"/>
      <c r="C10" s="268"/>
      <c r="D10" s="268"/>
      <c r="E10" s="268"/>
      <c r="F10" s="268"/>
      <c r="G10" s="268"/>
      <c r="H10" s="268"/>
      <c r="I10" s="268"/>
      <c r="J10" s="268"/>
      <c r="K10" s="268"/>
      <c r="L10" s="268"/>
      <c r="M10" s="268"/>
      <c r="N10" s="268"/>
      <c r="O10" s="268"/>
      <c r="P10" s="318" t="s">
        <v>526</v>
      </c>
      <c r="Q10" s="319"/>
      <c r="R10" s="319"/>
      <c r="S10" s="319"/>
      <c r="T10" s="319"/>
      <c r="U10" s="319"/>
      <c r="V10" s="319"/>
      <c r="W10" s="319"/>
      <c r="X10" s="319"/>
      <c r="Y10" s="319"/>
      <c r="Z10" s="319"/>
      <c r="AA10" s="319"/>
      <c r="AB10" s="319"/>
      <c r="AC10" s="319"/>
    </row>
    <row r="11" spans="1:29" s="12" customFormat="1" ht="17.25" customHeight="1" x14ac:dyDescent="0.4">
      <c r="A11" s="266" t="s">
        <v>23</v>
      </c>
      <c r="B11" s="266"/>
      <c r="C11" s="266"/>
      <c r="D11" s="266"/>
      <c r="E11" s="266"/>
      <c r="F11" s="266"/>
      <c r="G11" s="266"/>
      <c r="H11" s="266"/>
      <c r="I11" s="266"/>
      <c r="J11" s="266"/>
      <c r="K11" s="266"/>
      <c r="L11" s="266"/>
      <c r="M11" s="266"/>
      <c r="N11" s="266"/>
      <c r="O11" s="266"/>
      <c r="P11" s="264"/>
      <c r="Q11" s="264"/>
      <c r="R11" s="264"/>
      <c r="S11" s="264"/>
      <c r="T11" s="264"/>
      <c r="U11" s="264"/>
      <c r="V11" s="264"/>
      <c r="W11" s="264"/>
      <c r="X11" s="264"/>
      <c r="Y11" s="264"/>
      <c r="Z11" s="264"/>
      <c r="AA11" s="264"/>
      <c r="AB11" s="264"/>
      <c r="AC11" s="264"/>
    </row>
    <row r="12" spans="1:29" s="12" customFormat="1" ht="17.25" customHeight="1" x14ac:dyDescent="0.4">
      <c r="A12" s="267" t="s">
        <v>24</v>
      </c>
      <c r="B12" s="267"/>
      <c r="C12" s="267"/>
      <c r="D12" s="267"/>
      <c r="E12" s="267"/>
      <c r="F12" s="267"/>
      <c r="G12" s="267"/>
      <c r="H12" s="267"/>
      <c r="I12" s="267"/>
      <c r="J12" s="267"/>
      <c r="K12" s="267"/>
      <c r="L12" s="267"/>
      <c r="M12" s="267"/>
      <c r="N12" s="267"/>
      <c r="O12" s="267"/>
      <c r="P12" s="260"/>
      <c r="Q12" s="260"/>
      <c r="R12" s="260"/>
      <c r="S12" s="260"/>
      <c r="T12" s="260"/>
      <c r="U12" s="260"/>
      <c r="V12" s="260"/>
      <c r="W12" s="260"/>
      <c r="X12" s="260"/>
      <c r="Y12" s="260"/>
      <c r="Z12" s="260"/>
      <c r="AA12" s="260"/>
      <c r="AB12" s="260"/>
      <c r="AC12" s="260"/>
    </row>
    <row r="13" spans="1:29" s="12" customFormat="1" ht="17.25" customHeight="1" x14ac:dyDescent="0.4">
      <c r="A13" s="267" t="s">
        <v>25</v>
      </c>
      <c r="B13" s="267"/>
      <c r="C13" s="267"/>
      <c r="D13" s="267"/>
      <c r="E13" s="267"/>
      <c r="F13" s="267"/>
      <c r="G13" s="267"/>
      <c r="H13" s="267"/>
      <c r="I13" s="267"/>
      <c r="J13" s="267"/>
      <c r="K13" s="267"/>
      <c r="L13" s="267"/>
      <c r="M13" s="267"/>
      <c r="N13" s="267"/>
      <c r="O13" s="267"/>
      <c r="P13" s="261"/>
      <c r="Q13" s="261"/>
      <c r="R13" s="261"/>
      <c r="S13" s="261"/>
      <c r="T13" s="261"/>
      <c r="U13" s="261"/>
      <c r="V13" s="261"/>
      <c r="W13" s="261"/>
      <c r="X13" s="261"/>
      <c r="Y13" s="261"/>
      <c r="Z13" s="261"/>
      <c r="AA13" s="261"/>
      <c r="AB13" s="261"/>
      <c r="AC13" s="261"/>
    </row>
    <row r="14" spans="1:29" x14ac:dyDescent="0.4">
      <c r="P14" s="13"/>
      <c r="Q14" s="13"/>
      <c r="R14" s="13"/>
      <c r="S14" s="13"/>
      <c r="T14" s="13"/>
      <c r="U14" s="13"/>
      <c r="V14" s="13"/>
      <c r="W14" s="13"/>
      <c r="X14" s="13"/>
      <c r="Y14" s="13"/>
      <c r="Z14" s="13"/>
      <c r="AA14" s="13"/>
      <c r="AB14" s="13"/>
      <c r="AC14" s="13"/>
    </row>
    <row r="15" spans="1:29" ht="33" x14ac:dyDescent="0.4">
      <c r="A15" s="233" t="s">
        <v>60</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row>
    <row r="16" spans="1:29" ht="19.5" x14ac:dyDescent="0.4">
      <c r="A16" s="234" t="s">
        <v>34</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row>
    <row r="18" spans="1:29" x14ac:dyDescent="0.4">
      <c r="A18" s="262" t="s">
        <v>70</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row>
    <row r="20" spans="1:29" x14ac:dyDescent="0.4">
      <c r="A20" s="263" t="s">
        <v>26</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row>
    <row r="21" spans="1:29" ht="15.75" customHeight="1" x14ac:dyDescent="0.4">
      <c r="B21" s="16"/>
      <c r="C21" s="16"/>
      <c r="D21" s="16"/>
      <c r="E21" s="16"/>
    </row>
    <row r="22" spans="1:29" s="12" customFormat="1" ht="15.75" x14ac:dyDescent="0.4">
      <c r="A22" s="12" t="s">
        <v>79</v>
      </c>
    </row>
    <row r="23" spans="1:29" s="12" customFormat="1" ht="15.75" x14ac:dyDescent="0.4">
      <c r="B23" s="224" t="s">
        <v>27</v>
      </c>
      <c r="C23" s="224"/>
      <c r="D23" s="224"/>
      <c r="E23" s="224"/>
      <c r="F23" s="224"/>
      <c r="G23" s="224"/>
      <c r="H23" s="224"/>
      <c r="I23" s="229" t="s">
        <v>28</v>
      </c>
      <c r="J23" s="230"/>
      <c r="K23" s="230"/>
      <c r="L23" s="230"/>
      <c r="M23" s="230"/>
      <c r="N23" s="230"/>
      <c r="O23" s="230"/>
      <c r="P23" s="230"/>
      <c r="Q23" s="230"/>
      <c r="R23" s="230"/>
      <c r="S23" s="230"/>
      <c r="T23" s="230"/>
      <c r="U23" s="230"/>
      <c r="V23" s="230"/>
      <c r="W23" s="230"/>
      <c r="X23" s="230"/>
      <c r="Y23" s="230"/>
      <c r="Z23" s="231"/>
      <c r="AA23" s="225" t="s">
        <v>6</v>
      </c>
      <c r="AB23" s="232"/>
    </row>
    <row r="24" spans="1:29" s="12" customFormat="1" ht="33" customHeight="1" x14ac:dyDescent="0.4">
      <c r="B24" s="224" t="s">
        <v>100</v>
      </c>
      <c r="C24" s="224"/>
      <c r="D24" s="224"/>
      <c r="E24" s="224"/>
      <c r="F24" s="224"/>
      <c r="G24" s="224"/>
      <c r="H24" s="225"/>
      <c r="I24" s="221"/>
      <c r="J24" s="222"/>
      <c r="K24" s="222"/>
      <c r="L24" s="222"/>
      <c r="M24" s="222"/>
      <c r="N24" s="222"/>
      <c r="O24" s="222"/>
      <c r="P24" s="222"/>
      <c r="Q24" s="222"/>
      <c r="R24" s="222"/>
      <c r="S24" s="222"/>
      <c r="T24" s="222"/>
      <c r="U24" s="222"/>
      <c r="V24" s="222"/>
      <c r="W24" s="222"/>
      <c r="X24" s="222"/>
      <c r="Y24" s="222"/>
      <c r="Z24" s="223"/>
      <c r="AA24" s="217" t="s">
        <v>80</v>
      </c>
      <c r="AB24" s="218"/>
    </row>
    <row r="25" spans="1:29" s="12" customFormat="1" ht="33" customHeight="1" x14ac:dyDescent="0.4">
      <c r="B25" s="229" t="s">
        <v>65</v>
      </c>
      <c r="C25" s="230"/>
      <c r="D25" s="230"/>
      <c r="E25" s="230"/>
      <c r="F25" s="230"/>
      <c r="G25" s="230"/>
      <c r="H25" s="231"/>
      <c r="I25" s="248"/>
      <c r="J25" s="249"/>
      <c r="K25" s="249"/>
      <c r="L25" s="250" t="s">
        <v>66</v>
      </c>
      <c r="M25" s="250"/>
      <c r="N25" s="250"/>
      <c r="O25" s="250"/>
      <c r="P25" s="250"/>
      <c r="Q25" s="251"/>
      <c r="R25" s="248"/>
      <c r="S25" s="249"/>
      <c r="T25" s="249"/>
      <c r="U25" s="250" t="s">
        <v>67</v>
      </c>
      <c r="V25" s="250"/>
      <c r="W25" s="250"/>
      <c r="X25" s="250"/>
      <c r="Y25" s="250"/>
      <c r="Z25" s="251"/>
      <c r="AA25" s="242" t="s">
        <v>93</v>
      </c>
      <c r="AB25" s="243"/>
    </row>
    <row r="26" spans="1:29" s="12" customFormat="1" ht="33" customHeight="1" x14ac:dyDescent="0.4">
      <c r="B26" s="236"/>
      <c r="C26" s="237"/>
      <c r="D26" s="237"/>
      <c r="E26" s="237"/>
      <c r="F26" s="237"/>
      <c r="G26" s="237"/>
      <c r="H26" s="238"/>
      <c r="I26" s="248"/>
      <c r="J26" s="249"/>
      <c r="K26" s="249"/>
      <c r="L26" s="250" t="s">
        <v>68</v>
      </c>
      <c r="M26" s="250"/>
      <c r="N26" s="250"/>
      <c r="O26" s="250"/>
      <c r="P26" s="250"/>
      <c r="Q26" s="251"/>
      <c r="R26" s="248"/>
      <c r="S26" s="249"/>
      <c r="T26" s="249"/>
      <c r="U26" s="252" t="s">
        <v>522</v>
      </c>
      <c r="V26" s="253"/>
      <c r="W26" s="253"/>
      <c r="X26" s="253"/>
      <c r="Y26" s="253"/>
      <c r="Z26" s="254"/>
      <c r="AA26" s="244"/>
      <c r="AB26" s="245"/>
    </row>
    <row r="27" spans="1:29" s="12" customFormat="1" ht="33" customHeight="1" x14ac:dyDescent="0.4">
      <c r="B27" s="239"/>
      <c r="C27" s="240"/>
      <c r="D27" s="240"/>
      <c r="E27" s="240"/>
      <c r="F27" s="240"/>
      <c r="G27" s="240"/>
      <c r="H27" s="241"/>
      <c r="I27" s="248"/>
      <c r="J27" s="249"/>
      <c r="K27" s="249"/>
      <c r="L27" s="250" t="s">
        <v>69</v>
      </c>
      <c r="M27" s="250"/>
      <c r="N27" s="250"/>
      <c r="O27" s="250"/>
      <c r="P27" s="250"/>
      <c r="Q27" s="251"/>
      <c r="R27" s="255"/>
      <c r="S27" s="256"/>
      <c r="T27" s="257"/>
      <c r="U27" s="258" t="s">
        <v>519</v>
      </c>
      <c r="V27" s="228"/>
      <c r="W27" s="228"/>
      <c r="X27" s="228"/>
      <c r="Y27" s="228"/>
      <c r="Z27" s="235"/>
      <c r="AA27" s="246"/>
      <c r="AB27" s="247"/>
    </row>
    <row r="28" spans="1:29" s="12" customFormat="1" ht="33" customHeight="1" x14ac:dyDescent="0.4">
      <c r="B28" s="224" t="s">
        <v>30</v>
      </c>
      <c r="C28" s="224"/>
      <c r="D28" s="224"/>
      <c r="E28" s="224"/>
      <c r="F28" s="224"/>
      <c r="G28" s="224"/>
      <c r="H28" s="225"/>
      <c r="I28" s="226"/>
      <c r="J28" s="227"/>
      <c r="K28" s="227"/>
      <c r="L28" s="228" t="s">
        <v>17</v>
      </c>
      <c r="M28" s="228"/>
      <c r="N28" s="228"/>
      <c r="O28" s="227"/>
      <c r="P28" s="227"/>
      <c r="Q28" s="227"/>
      <c r="R28" s="228" t="s">
        <v>18</v>
      </c>
      <c r="S28" s="228"/>
      <c r="T28" s="228"/>
      <c r="U28" s="227"/>
      <c r="V28" s="227"/>
      <c r="W28" s="227"/>
      <c r="X28" s="228" t="s">
        <v>19</v>
      </c>
      <c r="Y28" s="228"/>
      <c r="Z28" s="235"/>
      <c r="AA28" s="217" t="s">
        <v>94</v>
      </c>
      <c r="AB28" s="218"/>
    </row>
    <row r="29" spans="1:29" s="12" customFormat="1" ht="15.75" x14ac:dyDescent="0.4"/>
    <row r="30" spans="1:29" ht="15.75" customHeight="1" x14ac:dyDescent="0.4">
      <c r="A30" s="12" t="s">
        <v>86</v>
      </c>
      <c r="B30" s="16"/>
      <c r="C30" s="16"/>
      <c r="D30" s="16"/>
      <c r="E30" s="16"/>
    </row>
    <row r="31" spans="1:29" ht="15.75" customHeight="1" x14ac:dyDescent="0.4">
      <c r="B31" s="21" t="s">
        <v>81</v>
      </c>
      <c r="C31" s="16"/>
      <c r="D31" s="16"/>
      <c r="E31" s="16"/>
    </row>
    <row r="32" spans="1:29" s="12" customFormat="1" ht="15.75" x14ac:dyDescent="0.4">
      <c r="B32" s="224" t="s">
        <v>27</v>
      </c>
      <c r="C32" s="224"/>
      <c r="D32" s="224"/>
      <c r="E32" s="224"/>
      <c r="F32" s="224"/>
      <c r="G32" s="224"/>
      <c r="H32" s="224"/>
      <c r="I32" s="229" t="s">
        <v>28</v>
      </c>
      <c r="J32" s="230"/>
      <c r="K32" s="230"/>
      <c r="L32" s="230"/>
      <c r="M32" s="230"/>
      <c r="N32" s="230"/>
      <c r="O32" s="230"/>
      <c r="P32" s="230"/>
      <c r="Q32" s="230"/>
      <c r="R32" s="230"/>
      <c r="S32" s="230"/>
      <c r="T32" s="230"/>
      <c r="U32" s="230"/>
      <c r="V32" s="230"/>
      <c r="W32" s="230"/>
      <c r="X32" s="230"/>
      <c r="Y32" s="230"/>
      <c r="Z32" s="231"/>
      <c r="AA32" s="225" t="s">
        <v>6</v>
      </c>
      <c r="AB32" s="232"/>
    </row>
    <row r="33" spans="2:28" s="12" customFormat="1" ht="33" customHeight="1" x14ac:dyDescent="0.4">
      <c r="B33" s="224" t="s">
        <v>78</v>
      </c>
      <c r="C33" s="224"/>
      <c r="D33" s="224"/>
      <c r="E33" s="224"/>
      <c r="F33" s="224"/>
      <c r="G33" s="224"/>
      <c r="H33" s="225"/>
      <c r="I33" s="221"/>
      <c r="J33" s="222"/>
      <c r="K33" s="222"/>
      <c r="L33" s="222"/>
      <c r="M33" s="222"/>
      <c r="N33" s="222"/>
      <c r="O33" s="222"/>
      <c r="P33" s="222"/>
      <c r="Q33" s="222"/>
      <c r="R33" s="222"/>
      <c r="S33" s="222"/>
      <c r="T33" s="222"/>
      <c r="U33" s="222"/>
      <c r="V33" s="222"/>
      <c r="W33" s="222"/>
      <c r="X33" s="222"/>
      <c r="Y33" s="222"/>
      <c r="Z33" s="223"/>
      <c r="AA33" s="217" t="s">
        <v>87</v>
      </c>
      <c r="AB33" s="218"/>
    </row>
    <row r="34" spans="2:28" ht="15.75" customHeight="1" x14ac:dyDescent="0.4">
      <c r="B34" s="21" t="s">
        <v>97</v>
      </c>
      <c r="C34" s="16"/>
      <c r="D34" s="16"/>
      <c r="E34" s="16"/>
    </row>
    <row r="35" spans="2:28" s="12" customFormat="1" ht="15.75" x14ac:dyDescent="0.4">
      <c r="B35" s="224" t="s">
        <v>27</v>
      </c>
      <c r="C35" s="224"/>
      <c r="D35" s="224"/>
      <c r="E35" s="224"/>
      <c r="F35" s="224"/>
      <c r="G35" s="224"/>
      <c r="H35" s="224"/>
      <c r="I35" s="229" t="s">
        <v>28</v>
      </c>
      <c r="J35" s="230"/>
      <c r="K35" s="230"/>
      <c r="L35" s="230"/>
      <c r="M35" s="230"/>
      <c r="N35" s="230"/>
      <c r="O35" s="230"/>
      <c r="P35" s="230"/>
      <c r="Q35" s="230"/>
      <c r="R35" s="230"/>
      <c r="S35" s="230"/>
      <c r="T35" s="230"/>
      <c r="U35" s="230"/>
      <c r="V35" s="230"/>
      <c r="W35" s="230"/>
      <c r="X35" s="230"/>
      <c r="Y35" s="230"/>
      <c r="Z35" s="231"/>
      <c r="AA35" s="225" t="s">
        <v>6</v>
      </c>
      <c r="AB35" s="232"/>
    </row>
    <row r="36" spans="2:28" s="12" customFormat="1" ht="33" customHeight="1" x14ac:dyDescent="0.4">
      <c r="B36" s="269" t="s">
        <v>35</v>
      </c>
      <c r="C36" s="224"/>
      <c r="D36" s="224"/>
      <c r="E36" s="224"/>
      <c r="F36" s="224"/>
      <c r="G36" s="224"/>
      <c r="H36" s="225"/>
      <c r="I36" s="270"/>
      <c r="J36" s="270"/>
      <c r="K36" s="270"/>
      <c r="L36" s="270"/>
      <c r="M36" s="270"/>
      <c r="N36" s="270"/>
      <c r="O36" s="270"/>
      <c r="P36" s="270"/>
      <c r="Q36" s="270"/>
      <c r="R36" s="270"/>
      <c r="S36" s="270"/>
      <c r="T36" s="270"/>
      <c r="U36" s="270"/>
      <c r="V36" s="270"/>
      <c r="W36" s="270"/>
      <c r="X36" s="270"/>
      <c r="Y36" s="270"/>
      <c r="Z36" s="270"/>
      <c r="AA36" s="271" t="s">
        <v>103</v>
      </c>
      <c r="AB36" s="272"/>
    </row>
    <row r="37" spans="2:28" s="12" customFormat="1" ht="15.75" x14ac:dyDescent="0.4">
      <c r="B37" s="273" t="s">
        <v>36</v>
      </c>
      <c r="C37" s="274"/>
      <c r="D37" s="274"/>
      <c r="E37" s="274"/>
      <c r="F37" s="274"/>
      <c r="G37" s="274"/>
      <c r="H37" s="275"/>
      <c r="I37" s="285" t="s">
        <v>37</v>
      </c>
      <c r="J37" s="286"/>
      <c r="K37" s="286"/>
      <c r="L37" s="286"/>
      <c r="M37" s="286"/>
      <c r="N37" s="286"/>
      <c r="O37" s="286"/>
      <c r="P37" s="286"/>
      <c r="Q37" s="286"/>
      <c r="R37" s="286"/>
      <c r="S37" s="286"/>
      <c r="T37" s="286"/>
      <c r="U37" s="286" t="s">
        <v>38</v>
      </c>
      <c r="V37" s="286"/>
      <c r="W37" s="286"/>
      <c r="X37" s="286"/>
      <c r="Y37" s="286"/>
      <c r="Z37" s="287"/>
      <c r="AA37" s="279" t="s">
        <v>104</v>
      </c>
      <c r="AB37" s="280"/>
    </row>
    <row r="38" spans="2:28" s="12" customFormat="1" ht="33" customHeight="1" x14ac:dyDescent="0.4">
      <c r="B38" s="276"/>
      <c r="C38" s="277"/>
      <c r="D38" s="277"/>
      <c r="E38" s="277"/>
      <c r="F38" s="277"/>
      <c r="G38" s="277"/>
      <c r="H38" s="278"/>
      <c r="I38" s="283"/>
      <c r="J38" s="284"/>
      <c r="K38" s="284"/>
      <c r="L38" s="284"/>
      <c r="M38" s="284"/>
      <c r="N38" s="284"/>
      <c r="O38" s="284"/>
      <c r="P38" s="284"/>
      <c r="Q38" s="284"/>
      <c r="R38" s="284"/>
      <c r="S38" s="284"/>
      <c r="T38" s="284"/>
      <c r="U38" s="284"/>
      <c r="V38" s="284"/>
      <c r="W38" s="284"/>
      <c r="X38" s="284"/>
      <c r="Y38" s="284"/>
      <c r="Z38" s="288"/>
      <c r="AA38" s="281"/>
      <c r="AB38" s="282"/>
    </row>
    <row r="39" spans="2:28" s="12" customFormat="1" ht="15.75" x14ac:dyDescent="0.4">
      <c r="B39" s="273" t="s">
        <v>39</v>
      </c>
      <c r="C39" s="274"/>
      <c r="D39" s="274"/>
      <c r="E39" s="274"/>
      <c r="F39" s="274"/>
      <c r="G39" s="274"/>
      <c r="H39" s="275"/>
      <c r="I39" s="285" t="s">
        <v>40</v>
      </c>
      <c r="J39" s="286"/>
      <c r="K39" s="286"/>
      <c r="L39" s="286"/>
      <c r="M39" s="286"/>
      <c r="N39" s="286"/>
      <c r="O39" s="286"/>
      <c r="P39" s="286"/>
      <c r="Q39" s="286"/>
      <c r="R39" s="286"/>
      <c r="S39" s="286"/>
      <c r="T39" s="286"/>
      <c r="U39" s="286" t="s">
        <v>41</v>
      </c>
      <c r="V39" s="286"/>
      <c r="W39" s="286"/>
      <c r="X39" s="286"/>
      <c r="Y39" s="286"/>
      <c r="Z39" s="287"/>
      <c r="AA39" s="279" t="s">
        <v>122</v>
      </c>
      <c r="AB39" s="280"/>
    </row>
    <row r="40" spans="2:28" s="12" customFormat="1" ht="33" customHeight="1" x14ac:dyDescent="0.4">
      <c r="B40" s="276"/>
      <c r="C40" s="277"/>
      <c r="D40" s="277"/>
      <c r="E40" s="277"/>
      <c r="F40" s="277"/>
      <c r="G40" s="277"/>
      <c r="H40" s="278"/>
      <c r="I40" s="296"/>
      <c r="J40" s="297"/>
      <c r="K40" s="297"/>
      <c r="L40" s="297"/>
      <c r="M40" s="297"/>
      <c r="N40" s="297"/>
      <c r="O40" s="297"/>
      <c r="P40" s="297"/>
      <c r="Q40" s="297"/>
      <c r="R40" s="297"/>
      <c r="S40" s="297"/>
      <c r="T40" s="297"/>
      <c r="U40" s="297"/>
      <c r="V40" s="297"/>
      <c r="W40" s="297"/>
      <c r="X40" s="297"/>
      <c r="Y40" s="297"/>
      <c r="Z40" s="298"/>
      <c r="AA40" s="281"/>
      <c r="AB40" s="282"/>
    </row>
    <row r="41" spans="2:28" s="12" customFormat="1" ht="15.75" x14ac:dyDescent="0.4">
      <c r="B41" s="273" t="s">
        <v>44</v>
      </c>
      <c r="C41" s="274"/>
      <c r="D41" s="274"/>
      <c r="E41" s="274"/>
      <c r="F41" s="274"/>
      <c r="G41" s="274"/>
      <c r="H41" s="275"/>
      <c r="I41" s="285" t="s">
        <v>45</v>
      </c>
      <c r="J41" s="286"/>
      <c r="K41" s="286"/>
      <c r="L41" s="286"/>
      <c r="M41" s="286"/>
      <c r="N41" s="286" t="s">
        <v>42</v>
      </c>
      <c r="O41" s="286"/>
      <c r="P41" s="286"/>
      <c r="Q41" s="286"/>
      <c r="R41" s="286" t="s">
        <v>43</v>
      </c>
      <c r="S41" s="286"/>
      <c r="T41" s="286"/>
      <c r="U41" s="286"/>
      <c r="V41" s="286"/>
      <c r="W41" s="286"/>
      <c r="X41" s="286"/>
      <c r="Y41" s="286"/>
      <c r="Z41" s="287"/>
      <c r="AA41" s="279" t="s">
        <v>105</v>
      </c>
      <c r="AB41" s="280"/>
    </row>
    <row r="42" spans="2:28" s="12" customFormat="1" ht="33" customHeight="1" x14ac:dyDescent="0.4">
      <c r="B42" s="276"/>
      <c r="C42" s="277"/>
      <c r="D42" s="277"/>
      <c r="E42" s="277"/>
      <c r="F42" s="277"/>
      <c r="G42" s="277"/>
      <c r="H42" s="278"/>
      <c r="I42" s="299"/>
      <c r="J42" s="300"/>
      <c r="K42" s="300"/>
      <c r="L42" s="300"/>
      <c r="M42" s="300"/>
      <c r="N42" s="300"/>
      <c r="O42" s="300"/>
      <c r="P42" s="300"/>
      <c r="Q42" s="300"/>
      <c r="R42" s="300"/>
      <c r="S42" s="300"/>
      <c r="T42" s="300"/>
      <c r="U42" s="300"/>
      <c r="V42" s="300"/>
      <c r="W42" s="300"/>
      <c r="X42" s="300"/>
      <c r="Y42" s="300"/>
      <c r="Z42" s="301"/>
      <c r="AA42" s="281"/>
      <c r="AB42" s="282"/>
    </row>
    <row r="43" spans="2:28" s="12" customFormat="1" ht="15.75" x14ac:dyDescent="0.4">
      <c r="B43" s="273" t="s">
        <v>46</v>
      </c>
      <c r="C43" s="274"/>
      <c r="D43" s="274"/>
      <c r="E43" s="274"/>
      <c r="F43" s="274"/>
      <c r="G43" s="274"/>
      <c r="H43" s="275"/>
      <c r="I43" s="292" t="s">
        <v>47</v>
      </c>
      <c r="J43" s="293"/>
      <c r="K43" s="293"/>
      <c r="L43" s="294"/>
      <c r="M43" s="294"/>
      <c r="N43" s="294"/>
      <c r="O43" s="294"/>
      <c r="P43" s="294"/>
      <c r="Q43" s="294"/>
      <c r="R43" s="294"/>
      <c r="S43" s="294"/>
      <c r="T43" s="294"/>
      <c r="U43" s="294"/>
      <c r="V43" s="294"/>
      <c r="W43" s="294"/>
      <c r="X43" s="294"/>
      <c r="Y43" s="294"/>
      <c r="Z43" s="295"/>
      <c r="AA43" s="279" t="s">
        <v>106</v>
      </c>
      <c r="AB43" s="280"/>
    </row>
    <row r="44" spans="2:28" s="12" customFormat="1" ht="33" customHeight="1" x14ac:dyDescent="0.4">
      <c r="B44" s="276"/>
      <c r="C44" s="277"/>
      <c r="D44" s="277"/>
      <c r="E44" s="277"/>
      <c r="F44" s="277"/>
      <c r="G44" s="277"/>
      <c r="H44" s="278"/>
      <c r="I44" s="289"/>
      <c r="J44" s="290"/>
      <c r="K44" s="290"/>
      <c r="L44" s="290"/>
      <c r="M44" s="290"/>
      <c r="N44" s="290"/>
      <c r="O44" s="290"/>
      <c r="P44" s="290"/>
      <c r="Q44" s="290"/>
      <c r="R44" s="290"/>
      <c r="S44" s="290"/>
      <c r="T44" s="290"/>
      <c r="U44" s="290"/>
      <c r="V44" s="290"/>
      <c r="W44" s="290"/>
      <c r="X44" s="290"/>
      <c r="Y44" s="290"/>
      <c r="Z44" s="291"/>
      <c r="AA44" s="281"/>
      <c r="AB44" s="282"/>
    </row>
    <row r="45" spans="2:28" s="12" customFormat="1" ht="33" customHeight="1" x14ac:dyDescent="0.4">
      <c r="B45" s="269" t="s">
        <v>48</v>
      </c>
      <c r="C45" s="224"/>
      <c r="D45" s="224"/>
      <c r="E45" s="224"/>
      <c r="F45" s="224"/>
      <c r="G45" s="224"/>
      <c r="H45" s="225"/>
      <c r="I45" s="270"/>
      <c r="J45" s="270"/>
      <c r="K45" s="270"/>
      <c r="L45" s="270"/>
      <c r="M45" s="270"/>
      <c r="N45" s="270"/>
      <c r="O45" s="270"/>
      <c r="P45" s="270"/>
      <c r="Q45" s="270"/>
      <c r="R45" s="270"/>
      <c r="S45" s="270"/>
      <c r="T45" s="270"/>
      <c r="U45" s="270"/>
      <c r="V45" s="270"/>
      <c r="W45" s="270"/>
      <c r="X45" s="270"/>
      <c r="Y45" s="270"/>
      <c r="Z45" s="270"/>
      <c r="AA45" s="271" t="s">
        <v>107</v>
      </c>
      <c r="AB45" s="272"/>
    </row>
    <row r="46" spans="2:28" ht="15.75" customHeight="1" x14ac:dyDescent="0.4">
      <c r="B46" s="21" t="s">
        <v>88</v>
      </c>
      <c r="C46" s="16"/>
      <c r="D46" s="16"/>
      <c r="E46" s="16"/>
      <c r="AA46" s="24"/>
      <c r="AB46" s="24"/>
    </row>
    <row r="47" spans="2:28" s="12" customFormat="1" ht="15.75" x14ac:dyDescent="0.4">
      <c r="B47" s="224" t="s">
        <v>27</v>
      </c>
      <c r="C47" s="224"/>
      <c r="D47" s="224"/>
      <c r="E47" s="224"/>
      <c r="F47" s="224"/>
      <c r="G47" s="224"/>
      <c r="H47" s="224"/>
      <c r="I47" s="229" t="s">
        <v>28</v>
      </c>
      <c r="J47" s="230"/>
      <c r="K47" s="230"/>
      <c r="L47" s="230"/>
      <c r="M47" s="230"/>
      <c r="N47" s="230"/>
      <c r="O47" s="230"/>
      <c r="P47" s="230"/>
      <c r="Q47" s="230"/>
      <c r="R47" s="230"/>
      <c r="S47" s="230"/>
      <c r="T47" s="230"/>
      <c r="U47" s="230"/>
      <c r="V47" s="230"/>
      <c r="W47" s="230"/>
      <c r="X47" s="230"/>
      <c r="Y47" s="230"/>
      <c r="Z47" s="231"/>
      <c r="AA47" s="305" t="s">
        <v>6</v>
      </c>
      <c r="AB47" s="306"/>
    </row>
    <row r="48" spans="2:28" s="12" customFormat="1" ht="15.75" customHeight="1" x14ac:dyDescent="0.4">
      <c r="B48" s="273" t="s">
        <v>49</v>
      </c>
      <c r="C48" s="274"/>
      <c r="D48" s="274"/>
      <c r="E48" s="274"/>
      <c r="F48" s="274"/>
      <c r="G48" s="274"/>
      <c r="H48" s="275"/>
      <c r="I48" s="285" t="s">
        <v>37</v>
      </c>
      <c r="J48" s="286"/>
      <c r="K48" s="286"/>
      <c r="L48" s="286"/>
      <c r="M48" s="286"/>
      <c r="N48" s="286"/>
      <c r="O48" s="286"/>
      <c r="P48" s="286"/>
      <c r="Q48" s="286"/>
      <c r="R48" s="286"/>
      <c r="S48" s="286"/>
      <c r="T48" s="286"/>
      <c r="U48" s="286" t="s">
        <v>38</v>
      </c>
      <c r="V48" s="286"/>
      <c r="W48" s="286"/>
      <c r="X48" s="286"/>
      <c r="Y48" s="286"/>
      <c r="Z48" s="287"/>
      <c r="AA48" s="279" t="s">
        <v>108</v>
      </c>
      <c r="AB48" s="280"/>
    </row>
    <row r="49" spans="1:35" s="12" customFormat="1" ht="33" customHeight="1" x14ac:dyDescent="0.4">
      <c r="B49" s="276"/>
      <c r="C49" s="277"/>
      <c r="D49" s="277"/>
      <c r="E49" s="277"/>
      <c r="F49" s="277"/>
      <c r="G49" s="277"/>
      <c r="H49" s="278"/>
      <c r="I49" s="283"/>
      <c r="J49" s="284"/>
      <c r="K49" s="284"/>
      <c r="L49" s="284"/>
      <c r="M49" s="284"/>
      <c r="N49" s="284"/>
      <c r="O49" s="284"/>
      <c r="P49" s="284"/>
      <c r="Q49" s="284"/>
      <c r="R49" s="284"/>
      <c r="S49" s="284"/>
      <c r="T49" s="284"/>
      <c r="U49" s="284"/>
      <c r="V49" s="284"/>
      <c r="W49" s="284"/>
      <c r="X49" s="284"/>
      <c r="Y49" s="284"/>
      <c r="Z49" s="288"/>
      <c r="AA49" s="281"/>
      <c r="AB49" s="282"/>
    </row>
    <row r="50" spans="1:35" s="12" customFormat="1" ht="33" customHeight="1" x14ac:dyDescent="0.4">
      <c r="B50" s="269" t="s">
        <v>50</v>
      </c>
      <c r="C50" s="224"/>
      <c r="D50" s="224"/>
      <c r="E50" s="224"/>
      <c r="F50" s="224"/>
      <c r="G50" s="224"/>
      <c r="H50" s="225"/>
      <c r="I50" s="270"/>
      <c r="J50" s="270"/>
      <c r="K50" s="270"/>
      <c r="L50" s="270"/>
      <c r="M50" s="270"/>
      <c r="N50" s="270"/>
      <c r="O50" s="270"/>
      <c r="P50" s="270"/>
      <c r="Q50" s="270"/>
      <c r="R50" s="270"/>
      <c r="S50" s="270"/>
      <c r="T50" s="270"/>
      <c r="U50" s="270"/>
      <c r="V50" s="270"/>
      <c r="W50" s="270"/>
      <c r="X50" s="270"/>
      <c r="Y50" s="270"/>
      <c r="Z50" s="270"/>
      <c r="AA50" s="271" t="s">
        <v>109</v>
      </c>
      <c r="AB50" s="272"/>
    </row>
    <row r="51" spans="1:35" ht="15.75" customHeight="1" x14ac:dyDescent="0.4">
      <c r="B51" s="21" t="s">
        <v>89</v>
      </c>
      <c r="C51" s="16"/>
      <c r="D51" s="16"/>
      <c r="E51" s="16"/>
    </row>
    <row r="52" spans="1:35" s="12" customFormat="1" ht="15.75" x14ac:dyDescent="0.4">
      <c r="B52" s="224" t="s">
        <v>51</v>
      </c>
      <c r="C52" s="224"/>
      <c r="D52" s="224"/>
      <c r="E52" s="224"/>
      <c r="F52" s="224"/>
      <c r="G52" s="224"/>
      <c r="H52" s="224"/>
      <c r="I52" s="224"/>
      <c r="J52" s="224"/>
      <c r="K52" s="224"/>
      <c r="L52" s="224"/>
      <c r="M52" s="224"/>
      <c r="N52" s="224"/>
      <c r="O52" s="224"/>
      <c r="P52" s="224"/>
      <c r="Q52" s="224"/>
      <c r="R52" s="224"/>
      <c r="S52" s="224"/>
      <c r="T52" s="224"/>
      <c r="U52" s="224"/>
      <c r="V52" s="224"/>
      <c r="W52" s="224" t="s">
        <v>52</v>
      </c>
      <c r="X52" s="224"/>
      <c r="Y52" s="224"/>
      <c r="Z52" s="224"/>
      <c r="AA52" s="225" t="s">
        <v>6</v>
      </c>
      <c r="AB52" s="232"/>
    </row>
    <row r="53" spans="1:35" s="12" customFormat="1" ht="33" customHeight="1" x14ac:dyDescent="0.4">
      <c r="B53" s="302" t="s">
        <v>82</v>
      </c>
      <c r="C53" s="303"/>
      <c r="D53" s="303"/>
      <c r="E53" s="303"/>
      <c r="F53" s="303"/>
      <c r="G53" s="303"/>
      <c r="H53" s="303"/>
      <c r="I53" s="303"/>
      <c r="J53" s="303"/>
      <c r="K53" s="303"/>
      <c r="L53" s="303"/>
      <c r="M53" s="303"/>
      <c r="N53" s="303"/>
      <c r="O53" s="303"/>
      <c r="P53" s="303"/>
      <c r="Q53" s="303"/>
      <c r="R53" s="303"/>
      <c r="S53" s="303"/>
      <c r="T53" s="303"/>
      <c r="U53" s="303"/>
      <c r="V53" s="304"/>
      <c r="W53" s="221"/>
      <c r="X53" s="222"/>
      <c r="Y53" s="222"/>
      <c r="Z53" s="223"/>
      <c r="AA53" s="279" t="s">
        <v>110</v>
      </c>
      <c r="AB53" s="280"/>
    </row>
    <row r="54" spans="1:35" s="12" customFormat="1" ht="33" customHeight="1" x14ac:dyDescent="0.4">
      <c r="B54" s="302" t="s">
        <v>83</v>
      </c>
      <c r="C54" s="303"/>
      <c r="D54" s="303"/>
      <c r="E54" s="303"/>
      <c r="F54" s="303"/>
      <c r="G54" s="303"/>
      <c r="H54" s="303"/>
      <c r="I54" s="303"/>
      <c r="J54" s="303"/>
      <c r="K54" s="303"/>
      <c r="L54" s="303"/>
      <c r="M54" s="303"/>
      <c r="N54" s="303"/>
      <c r="O54" s="303"/>
      <c r="P54" s="303"/>
      <c r="Q54" s="303"/>
      <c r="R54" s="303"/>
      <c r="S54" s="303"/>
      <c r="T54" s="303"/>
      <c r="U54" s="303"/>
      <c r="V54" s="304"/>
      <c r="W54" s="221"/>
      <c r="X54" s="222"/>
      <c r="Y54" s="222"/>
      <c r="Z54" s="223"/>
      <c r="AA54" s="307"/>
      <c r="AB54" s="308"/>
    </row>
    <row r="55" spans="1:35" s="12" customFormat="1" ht="33" customHeight="1" x14ac:dyDescent="0.4">
      <c r="B55" s="302" t="s">
        <v>84</v>
      </c>
      <c r="C55" s="303"/>
      <c r="D55" s="303"/>
      <c r="E55" s="303"/>
      <c r="F55" s="303"/>
      <c r="G55" s="303"/>
      <c r="H55" s="303"/>
      <c r="I55" s="303"/>
      <c r="J55" s="303"/>
      <c r="K55" s="303"/>
      <c r="L55" s="303"/>
      <c r="M55" s="303"/>
      <c r="N55" s="303"/>
      <c r="O55" s="303"/>
      <c r="P55" s="303"/>
      <c r="Q55" s="303"/>
      <c r="R55" s="303"/>
      <c r="S55" s="303"/>
      <c r="T55" s="303"/>
      <c r="U55" s="303"/>
      <c r="V55" s="304"/>
      <c r="W55" s="221"/>
      <c r="X55" s="222"/>
      <c r="Y55" s="222"/>
      <c r="Z55" s="223"/>
      <c r="AA55" s="281"/>
      <c r="AB55" s="282"/>
    </row>
    <row r="56" spans="1:35" ht="15.75" customHeight="1" x14ac:dyDescent="0.4">
      <c r="B56" s="16"/>
      <c r="C56" s="16"/>
      <c r="D56" s="16"/>
      <c r="E56" s="16"/>
    </row>
    <row r="57" spans="1:35" s="12" customFormat="1" ht="15.75" x14ac:dyDescent="0.4">
      <c r="A57" s="12" t="s">
        <v>102</v>
      </c>
    </row>
    <row r="58" spans="1:35" s="12" customFormat="1" ht="15.75" x14ac:dyDescent="0.4">
      <c r="B58" s="224" t="s">
        <v>27</v>
      </c>
      <c r="C58" s="224"/>
      <c r="D58" s="224"/>
      <c r="E58" s="224"/>
      <c r="F58" s="224"/>
      <c r="G58" s="224"/>
      <c r="H58" s="224"/>
      <c r="I58" s="229" t="s">
        <v>28</v>
      </c>
      <c r="J58" s="230"/>
      <c r="K58" s="230"/>
      <c r="L58" s="230"/>
      <c r="M58" s="230"/>
      <c r="N58" s="230"/>
      <c r="O58" s="230"/>
      <c r="P58" s="230"/>
      <c r="Q58" s="230"/>
      <c r="R58" s="230"/>
      <c r="S58" s="230"/>
      <c r="T58" s="230"/>
      <c r="U58" s="230"/>
      <c r="V58" s="230"/>
      <c r="W58" s="230"/>
      <c r="X58" s="230"/>
      <c r="Y58" s="230"/>
      <c r="Z58" s="231"/>
      <c r="AA58" s="225" t="s">
        <v>6</v>
      </c>
      <c r="AB58" s="232"/>
    </row>
    <row r="59" spans="1:35" s="12" customFormat="1" ht="33" customHeight="1" x14ac:dyDescent="0.4">
      <c r="B59" s="224" t="s">
        <v>32</v>
      </c>
      <c r="C59" s="224"/>
      <c r="D59" s="224"/>
      <c r="E59" s="224"/>
      <c r="F59" s="224"/>
      <c r="G59" s="224"/>
      <c r="H59" s="225"/>
      <c r="I59" s="221"/>
      <c r="J59" s="222"/>
      <c r="K59" s="222"/>
      <c r="L59" s="222"/>
      <c r="M59" s="222"/>
      <c r="N59" s="222"/>
      <c r="O59" s="222"/>
      <c r="P59" s="222"/>
      <c r="Q59" s="222"/>
      <c r="R59" s="222"/>
      <c r="S59" s="222"/>
      <c r="T59" s="222"/>
      <c r="U59" s="222"/>
      <c r="V59" s="222"/>
      <c r="W59" s="222"/>
      <c r="X59" s="222"/>
      <c r="Y59" s="222"/>
      <c r="Z59" s="223"/>
      <c r="AA59" s="217" t="s">
        <v>87</v>
      </c>
      <c r="AB59" s="218"/>
    </row>
    <row r="60" spans="1:35" s="12" customFormat="1" ht="15.75" x14ac:dyDescent="0.4">
      <c r="B60" s="17"/>
      <c r="C60" s="17"/>
      <c r="D60" s="17"/>
      <c r="E60" s="17"/>
      <c r="F60" s="17"/>
      <c r="G60" s="17"/>
      <c r="H60" s="17"/>
      <c r="I60" s="197"/>
      <c r="J60" s="197"/>
      <c r="K60" s="197"/>
      <c r="L60" s="197"/>
      <c r="M60" s="197"/>
      <c r="N60" s="197"/>
      <c r="O60" s="197"/>
      <c r="P60" s="197"/>
      <c r="Q60" s="197"/>
      <c r="R60" s="197"/>
      <c r="S60" s="197"/>
      <c r="T60" s="197"/>
      <c r="U60" s="197"/>
      <c r="V60" s="197"/>
      <c r="W60" s="197"/>
      <c r="X60" s="197"/>
      <c r="Y60" s="197"/>
      <c r="Z60" s="197"/>
      <c r="AA60" s="18"/>
      <c r="AB60" s="18"/>
      <c r="AC60" s="19"/>
      <c r="AD60" s="19"/>
      <c r="AE60" s="19"/>
      <c r="AF60" s="19"/>
      <c r="AG60" s="19"/>
      <c r="AH60" s="19"/>
      <c r="AI60" s="19"/>
    </row>
    <row r="61" spans="1:35" s="12" customFormat="1" ht="15.75" x14ac:dyDescent="0.4">
      <c r="A61" s="22" t="s">
        <v>91</v>
      </c>
    </row>
    <row r="62" spans="1:35" s="12" customFormat="1" ht="15.75" x14ac:dyDescent="0.4">
      <c r="B62" s="224" t="s">
        <v>27</v>
      </c>
      <c r="C62" s="224"/>
      <c r="D62" s="224"/>
      <c r="E62" s="224"/>
      <c r="F62" s="224"/>
      <c r="G62" s="224"/>
      <c r="H62" s="224"/>
      <c r="I62" s="229" t="s">
        <v>28</v>
      </c>
      <c r="J62" s="230"/>
      <c r="K62" s="230"/>
      <c r="L62" s="230"/>
      <c r="M62" s="230"/>
      <c r="N62" s="230"/>
      <c r="O62" s="230"/>
      <c r="P62" s="230"/>
      <c r="Q62" s="230"/>
      <c r="R62" s="230"/>
      <c r="S62" s="230"/>
      <c r="T62" s="230"/>
      <c r="U62" s="230"/>
      <c r="V62" s="230"/>
      <c r="W62" s="230"/>
      <c r="X62" s="230"/>
      <c r="Y62" s="230"/>
      <c r="Z62" s="231"/>
      <c r="AA62" s="225" t="s">
        <v>6</v>
      </c>
      <c r="AB62" s="232"/>
    </row>
    <row r="63" spans="1:35" s="12" customFormat="1" ht="33" customHeight="1" x14ac:dyDescent="0.4">
      <c r="B63" s="269" t="s">
        <v>33</v>
      </c>
      <c r="C63" s="224"/>
      <c r="D63" s="224"/>
      <c r="E63" s="224"/>
      <c r="F63" s="224"/>
      <c r="G63" s="224"/>
      <c r="H63" s="225"/>
      <c r="I63" s="221"/>
      <c r="J63" s="222"/>
      <c r="K63" s="222"/>
      <c r="L63" s="222"/>
      <c r="M63" s="222"/>
      <c r="N63" s="222"/>
      <c r="O63" s="222"/>
      <c r="P63" s="222"/>
      <c r="Q63" s="222"/>
      <c r="R63" s="222"/>
      <c r="S63" s="222"/>
      <c r="T63" s="222"/>
      <c r="U63" s="222"/>
      <c r="V63" s="222"/>
      <c r="W63" s="222"/>
      <c r="X63" s="222"/>
      <c r="Y63" s="222"/>
      <c r="Z63" s="223"/>
      <c r="AA63" s="271" t="s">
        <v>111</v>
      </c>
      <c r="AB63" s="272"/>
    </row>
    <row r="64" spans="1:35" s="12" customFormat="1" ht="33" customHeight="1" x14ac:dyDescent="0.4">
      <c r="B64" s="273" t="s">
        <v>53</v>
      </c>
      <c r="C64" s="274"/>
      <c r="D64" s="274"/>
      <c r="E64" s="274"/>
      <c r="F64" s="274"/>
      <c r="G64" s="312" t="s">
        <v>59</v>
      </c>
      <c r="H64" s="313"/>
      <c r="I64" s="313"/>
      <c r="J64" s="313"/>
      <c r="K64" s="313"/>
      <c r="L64" s="313"/>
      <c r="M64" s="313"/>
      <c r="N64" s="313"/>
      <c r="O64" s="313"/>
      <c r="P64" s="313"/>
      <c r="Q64" s="313"/>
      <c r="R64" s="313"/>
      <c r="S64" s="313"/>
      <c r="T64" s="313"/>
      <c r="U64" s="313"/>
      <c r="V64" s="314"/>
      <c r="W64" s="270"/>
      <c r="X64" s="270"/>
      <c r="Y64" s="270"/>
      <c r="Z64" s="270"/>
      <c r="AA64" s="279" t="s">
        <v>112</v>
      </c>
      <c r="AB64" s="280"/>
    </row>
    <row r="65" spans="1:35" s="12" customFormat="1" ht="33" customHeight="1" x14ac:dyDescent="0.4">
      <c r="B65" s="310"/>
      <c r="C65" s="311"/>
      <c r="D65" s="311"/>
      <c r="E65" s="311"/>
      <c r="F65" s="311"/>
      <c r="G65" s="312" t="s">
        <v>54</v>
      </c>
      <c r="H65" s="313"/>
      <c r="I65" s="313"/>
      <c r="J65" s="313"/>
      <c r="K65" s="313"/>
      <c r="L65" s="313"/>
      <c r="M65" s="313"/>
      <c r="N65" s="313"/>
      <c r="O65" s="313"/>
      <c r="P65" s="313"/>
      <c r="Q65" s="313"/>
      <c r="R65" s="313"/>
      <c r="S65" s="313"/>
      <c r="T65" s="313"/>
      <c r="U65" s="313"/>
      <c r="V65" s="314"/>
      <c r="W65" s="270"/>
      <c r="X65" s="270"/>
      <c r="Y65" s="270"/>
      <c r="Z65" s="270"/>
      <c r="AA65" s="307"/>
      <c r="AB65" s="308"/>
    </row>
    <row r="66" spans="1:35" s="12" customFormat="1" ht="33" customHeight="1" x14ac:dyDescent="0.4">
      <c r="B66" s="310"/>
      <c r="C66" s="311"/>
      <c r="D66" s="311"/>
      <c r="E66" s="311"/>
      <c r="F66" s="311"/>
      <c r="G66" s="312" t="s">
        <v>55</v>
      </c>
      <c r="H66" s="313"/>
      <c r="I66" s="313"/>
      <c r="J66" s="313"/>
      <c r="K66" s="313"/>
      <c r="L66" s="313"/>
      <c r="M66" s="313"/>
      <c r="N66" s="313"/>
      <c r="O66" s="313"/>
      <c r="P66" s="313"/>
      <c r="Q66" s="313"/>
      <c r="R66" s="313"/>
      <c r="S66" s="313"/>
      <c r="T66" s="313"/>
      <c r="U66" s="313"/>
      <c r="V66" s="314"/>
      <c r="W66" s="270"/>
      <c r="X66" s="270"/>
      <c r="Y66" s="270"/>
      <c r="Z66" s="270"/>
      <c r="AA66" s="307"/>
      <c r="AB66" s="308"/>
    </row>
    <row r="67" spans="1:35" s="12" customFormat="1" ht="33" customHeight="1" x14ac:dyDescent="0.4">
      <c r="B67" s="310"/>
      <c r="C67" s="311"/>
      <c r="D67" s="311"/>
      <c r="E67" s="311"/>
      <c r="F67" s="311"/>
      <c r="G67" s="312" t="s">
        <v>56</v>
      </c>
      <c r="H67" s="313"/>
      <c r="I67" s="313"/>
      <c r="J67" s="313"/>
      <c r="K67" s="313"/>
      <c r="L67" s="313"/>
      <c r="M67" s="313"/>
      <c r="N67" s="313"/>
      <c r="O67" s="313"/>
      <c r="P67" s="313"/>
      <c r="Q67" s="313"/>
      <c r="R67" s="313"/>
      <c r="S67" s="313"/>
      <c r="T67" s="313"/>
      <c r="U67" s="313"/>
      <c r="V67" s="314"/>
      <c r="W67" s="270"/>
      <c r="X67" s="270"/>
      <c r="Y67" s="270"/>
      <c r="Z67" s="270"/>
      <c r="AA67" s="307"/>
      <c r="AB67" s="308"/>
    </row>
    <row r="68" spans="1:35" s="12" customFormat="1" ht="33" customHeight="1" x14ac:dyDescent="0.4">
      <c r="B68" s="310"/>
      <c r="C68" s="311"/>
      <c r="D68" s="311"/>
      <c r="E68" s="311"/>
      <c r="F68" s="311"/>
      <c r="G68" s="312" t="s">
        <v>57</v>
      </c>
      <c r="H68" s="313"/>
      <c r="I68" s="313"/>
      <c r="J68" s="313"/>
      <c r="K68" s="313"/>
      <c r="L68" s="313"/>
      <c r="M68" s="313"/>
      <c r="N68" s="313"/>
      <c r="O68" s="313"/>
      <c r="P68" s="313"/>
      <c r="Q68" s="313"/>
      <c r="R68" s="313"/>
      <c r="S68" s="313"/>
      <c r="T68" s="313"/>
      <c r="U68" s="313"/>
      <c r="V68" s="314"/>
      <c r="W68" s="270"/>
      <c r="X68" s="270"/>
      <c r="Y68" s="270"/>
      <c r="Z68" s="270"/>
      <c r="AA68" s="307"/>
      <c r="AB68" s="308"/>
    </row>
    <row r="69" spans="1:35" s="12" customFormat="1" ht="33" customHeight="1" x14ac:dyDescent="0.4">
      <c r="B69" s="276"/>
      <c r="C69" s="277"/>
      <c r="D69" s="277"/>
      <c r="E69" s="277"/>
      <c r="F69" s="277"/>
      <c r="G69" s="315" t="s">
        <v>58</v>
      </c>
      <c r="H69" s="316"/>
      <c r="I69" s="316"/>
      <c r="J69" s="316"/>
      <c r="K69" s="316"/>
      <c r="L69" s="316"/>
      <c r="M69" s="316"/>
      <c r="N69" s="316"/>
      <c r="O69" s="316"/>
      <c r="P69" s="316"/>
      <c r="Q69" s="316"/>
      <c r="R69" s="316"/>
      <c r="S69" s="316"/>
      <c r="T69" s="316"/>
      <c r="U69" s="316"/>
      <c r="V69" s="317"/>
      <c r="W69" s="270"/>
      <c r="X69" s="270"/>
      <c r="Y69" s="270"/>
      <c r="Z69" s="270"/>
      <c r="AA69" s="281"/>
      <c r="AB69" s="282"/>
    </row>
    <row r="70" spans="1:35" s="12" customFormat="1" ht="15.75" x14ac:dyDescent="0.4">
      <c r="B70" s="17"/>
      <c r="C70" s="17"/>
      <c r="D70" s="17"/>
      <c r="E70" s="17"/>
      <c r="F70" s="17"/>
      <c r="G70" s="17"/>
      <c r="H70" s="17"/>
      <c r="I70" s="197"/>
      <c r="J70" s="197"/>
      <c r="K70" s="197"/>
      <c r="L70" s="197"/>
      <c r="M70" s="197"/>
      <c r="N70" s="197"/>
      <c r="O70" s="197"/>
      <c r="P70" s="197"/>
      <c r="Q70" s="197"/>
      <c r="R70" s="197"/>
      <c r="S70" s="197"/>
      <c r="T70" s="197"/>
      <c r="U70" s="197"/>
      <c r="V70" s="197"/>
      <c r="W70" s="197"/>
      <c r="X70" s="197"/>
      <c r="Y70" s="197"/>
      <c r="Z70" s="197"/>
      <c r="AA70" s="18"/>
      <c r="AB70" s="18"/>
      <c r="AC70" s="19"/>
      <c r="AD70" s="19"/>
      <c r="AE70" s="19"/>
      <c r="AF70" s="19"/>
      <c r="AG70" s="19"/>
      <c r="AH70" s="19"/>
      <c r="AI70" s="19"/>
    </row>
    <row r="71" spans="1:35" s="12" customFormat="1" ht="15.75" x14ac:dyDescent="0.4">
      <c r="A71" s="22" t="s">
        <v>92</v>
      </c>
    </row>
    <row r="72" spans="1:35" s="12" customFormat="1" ht="15.75" x14ac:dyDescent="0.4">
      <c r="B72" s="224" t="s">
        <v>27</v>
      </c>
      <c r="C72" s="224"/>
      <c r="D72" s="224"/>
      <c r="E72" s="224"/>
      <c r="F72" s="224"/>
      <c r="G72" s="224"/>
      <c r="H72" s="224"/>
      <c r="I72" s="229" t="s">
        <v>28</v>
      </c>
      <c r="J72" s="230"/>
      <c r="K72" s="230"/>
      <c r="L72" s="230"/>
      <c r="M72" s="230"/>
      <c r="N72" s="230"/>
      <c r="O72" s="230"/>
      <c r="P72" s="230"/>
      <c r="Q72" s="230"/>
      <c r="R72" s="230"/>
      <c r="S72" s="230"/>
      <c r="T72" s="230"/>
      <c r="U72" s="230"/>
      <c r="V72" s="230"/>
      <c r="W72" s="230"/>
      <c r="X72" s="230"/>
      <c r="Y72" s="230"/>
      <c r="Z72" s="231"/>
      <c r="AA72" s="225" t="s">
        <v>6</v>
      </c>
      <c r="AB72" s="232"/>
    </row>
    <row r="73" spans="1:35" s="12" customFormat="1" ht="33" customHeight="1" x14ac:dyDescent="0.4">
      <c r="B73" s="269" t="s">
        <v>64</v>
      </c>
      <c r="C73" s="224"/>
      <c r="D73" s="224"/>
      <c r="E73" s="224"/>
      <c r="F73" s="224"/>
      <c r="G73" s="224"/>
      <c r="H73" s="225"/>
      <c r="I73" s="221"/>
      <c r="J73" s="222"/>
      <c r="K73" s="222"/>
      <c r="L73" s="222"/>
      <c r="M73" s="222"/>
      <c r="N73" s="222"/>
      <c r="O73" s="222"/>
      <c r="P73" s="222"/>
      <c r="Q73" s="222"/>
      <c r="R73" s="222"/>
      <c r="S73" s="222"/>
      <c r="T73" s="222"/>
      <c r="U73" s="222"/>
      <c r="V73" s="222"/>
      <c r="W73" s="222"/>
      <c r="X73" s="222"/>
      <c r="Y73" s="222"/>
      <c r="Z73" s="223"/>
      <c r="AA73" s="217" t="s">
        <v>87</v>
      </c>
      <c r="AB73" s="218"/>
    </row>
    <row r="74" spans="1:35" s="12" customFormat="1" ht="15.75" x14ac:dyDescent="0.4">
      <c r="B74" s="17"/>
      <c r="C74" s="17"/>
      <c r="D74" s="17"/>
      <c r="E74" s="17"/>
      <c r="F74" s="17"/>
      <c r="G74" s="17"/>
      <c r="H74" s="17"/>
      <c r="I74" s="197"/>
      <c r="J74" s="197"/>
      <c r="K74" s="197"/>
      <c r="L74" s="197"/>
      <c r="M74" s="197"/>
      <c r="N74" s="197"/>
      <c r="O74" s="197"/>
      <c r="P74" s="197"/>
      <c r="Q74" s="197"/>
      <c r="R74" s="197"/>
      <c r="S74" s="197"/>
      <c r="T74" s="197"/>
      <c r="U74" s="197"/>
      <c r="V74" s="197"/>
      <c r="W74" s="197"/>
      <c r="X74" s="197"/>
      <c r="Y74" s="197"/>
      <c r="Z74" s="197"/>
      <c r="AA74" s="18"/>
      <c r="AB74" s="18"/>
      <c r="AC74" s="19"/>
      <c r="AD74" s="19"/>
      <c r="AE74" s="19"/>
      <c r="AF74" s="19"/>
      <c r="AG74" s="19"/>
      <c r="AH74" s="19"/>
      <c r="AI74" s="19"/>
    </row>
    <row r="75" spans="1:35" s="12" customFormat="1" ht="15.75" x14ac:dyDescent="0.4">
      <c r="A75" s="12" t="s">
        <v>516</v>
      </c>
      <c r="B75" s="17"/>
      <c r="C75" s="17"/>
      <c r="D75" s="17"/>
      <c r="E75" s="17"/>
      <c r="F75" s="17"/>
      <c r="G75" s="17"/>
      <c r="H75" s="17"/>
      <c r="I75" s="197"/>
      <c r="J75" s="197"/>
      <c r="K75" s="197"/>
      <c r="L75" s="197"/>
      <c r="M75" s="197"/>
      <c r="N75" s="197"/>
      <c r="O75" s="197"/>
      <c r="P75" s="197"/>
      <c r="Q75" s="197"/>
      <c r="R75" s="197"/>
      <c r="S75" s="197"/>
      <c r="T75" s="197"/>
      <c r="U75" s="197"/>
      <c r="V75" s="197"/>
      <c r="W75" s="197"/>
      <c r="X75" s="197"/>
      <c r="Y75" s="197"/>
      <c r="Z75" s="197"/>
      <c r="AA75" s="18"/>
      <c r="AB75" s="18"/>
      <c r="AC75" s="19"/>
      <c r="AD75" s="19"/>
      <c r="AE75" s="19"/>
      <c r="AF75" s="19"/>
      <c r="AG75" s="19"/>
      <c r="AH75" s="19"/>
      <c r="AI75" s="19"/>
    </row>
    <row r="76" spans="1:35" s="12" customFormat="1" ht="15.75" x14ac:dyDescent="0.4">
      <c r="B76" s="225" t="s">
        <v>27</v>
      </c>
      <c r="C76" s="309"/>
      <c r="D76" s="309"/>
      <c r="E76" s="309"/>
      <c r="F76" s="309"/>
      <c r="G76" s="309"/>
      <c r="H76" s="309"/>
      <c r="I76" s="309"/>
      <c r="J76" s="309"/>
      <c r="K76" s="309"/>
      <c r="L76" s="309"/>
      <c r="M76" s="309"/>
      <c r="N76" s="309"/>
      <c r="O76" s="309"/>
      <c r="P76" s="309"/>
      <c r="Q76" s="309"/>
      <c r="R76" s="309"/>
      <c r="S76" s="309"/>
      <c r="T76" s="309"/>
      <c r="U76" s="309"/>
      <c r="V76" s="309"/>
      <c r="W76" s="225" t="s">
        <v>517</v>
      </c>
      <c r="X76" s="309"/>
      <c r="Y76" s="309"/>
      <c r="Z76" s="232"/>
      <c r="AA76" s="225" t="s">
        <v>6</v>
      </c>
      <c r="AB76" s="232"/>
      <c r="AC76" s="19"/>
      <c r="AD76" s="19"/>
      <c r="AE76" s="19"/>
      <c r="AF76" s="19"/>
      <c r="AG76" s="19"/>
      <c r="AH76" s="19"/>
      <c r="AI76" s="19"/>
    </row>
    <row r="77" spans="1:35" s="12" customFormat="1" ht="32.450000000000003" customHeight="1" x14ac:dyDescent="0.4">
      <c r="B77" s="302" t="s">
        <v>518</v>
      </c>
      <c r="C77" s="303"/>
      <c r="D77" s="303"/>
      <c r="E77" s="303"/>
      <c r="F77" s="303"/>
      <c r="G77" s="303"/>
      <c r="H77" s="303"/>
      <c r="I77" s="303"/>
      <c r="J77" s="303"/>
      <c r="K77" s="303"/>
      <c r="L77" s="303"/>
      <c r="M77" s="303"/>
      <c r="N77" s="303"/>
      <c r="O77" s="303"/>
      <c r="P77" s="303"/>
      <c r="Q77" s="303"/>
      <c r="R77" s="303"/>
      <c r="S77" s="303"/>
      <c r="T77" s="303"/>
      <c r="U77" s="303"/>
      <c r="V77" s="303"/>
      <c r="W77" s="221"/>
      <c r="X77" s="222"/>
      <c r="Y77" s="222"/>
      <c r="Z77" s="223"/>
      <c r="AA77" s="217"/>
      <c r="AB77" s="218"/>
      <c r="AC77" s="19"/>
      <c r="AD77" s="19"/>
      <c r="AE77" s="19"/>
      <c r="AF77" s="19"/>
      <c r="AG77" s="19"/>
      <c r="AH77" s="19"/>
      <c r="AI77" s="19"/>
    </row>
    <row r="78" spans="1:35" s="12" customFormat="1" ht="15.75" x14ac:dyDescent="0.4">
      <c r="B78" s="17"/>
      <c r="C78" s="17"/>
      <c r="D78" s="17"/>
      <c r="E78" s="17"/>
      <c r="F78" s="17"/>
      <c r="G78" s="17"/>
      <c r="H78" s="17"/>
      <c r="I78" s="197"/>
      <c r="J78" s="197"/>
      <c r="K78" s="197"/>
      <c r="L78" s="197"/>
      <c r="M78" s="197"/>
      <c r="N78" s="197"/>
      <c r="O78" s="197"/>
      <c r="P78" s="197"/>
      <c r="Q78" s="197"/>
      <c r="R78" s="197"/>
      <c r="S78" s="197"/>
      <c r="T78" s="197"/>
      <c r="U78" s="197"/>
      <c r="V78" s="197"/>
      <c r="W78" s="197"/>
      <c r="X78" s="197"/>
      <c r="Y78" s="197"/>
      <c r="Z78" s="197"/>
      <c r="AA78" s="18"/>
      <c r="AB78" s="18"/>
      <c r="AC78" s="19"/>
      <c r="AD78" s="19"/>
      <c r="AE78" s="19"/>
      <c r="AF78" s="19"/>
      <c r="AG78" s="19"/>
      <c r="AH78" s="19"/>
      <c r="AI78" s="19"/>
    </row>
    <row r="79" spans="1:35" s="12" customFormat="1" ht="15.75" x14ac:dyDescent="0.4">
      <c r="B79" s="17"/>
      <c r="C79" s="17"/>
      <c r="D79" s="17"/>
      <c r="E79" s="17"/>
      <c r="F79" s="17"/>
      <c r="G79" s="17"/>
      <c r="H79" s="17"/>
      <c r="I79" s="197"/>
      <c r="J79" s="197"/>
      <c r="K79" s="197"/>
      <c r="L79" s="197"/>
      <c r="M79" s="197"/>
      <c r="N79" s="197"/>
      <c r="O79" s="197"/>
      <c r="P79" s="197"/>
      <c r="Q79" s="197"/>
      <c r="R79" s="197"/>
      <c r="S79" s="197"/>
      <c r="T79" s="197"/>
      <c r="U79" s="197"/>
      <c r="V79" s="197"/>
      <c r="W79" s="197"/>
      <c r="X79" s="197"/>
      <c r="Y79" s="197"/>
      <c r="Z79" s="197"/>
      <c r="AA79" s="18"/>
      <c r="AB79" s="18"/>
      <c r="AC79" s="19"/>
      <c r="AD79" s="19"/>
      <c r="AE79" s="19"/>
      <c r="AF79" s="19"/>
      <c r="AG79" s="19"/>
      <c r="AH79" s="19"/>
      <c r="AI79" s="19"/>
    </row>
    <row r="80" spans="1:35" s="12" customFormat="1" ht="15.75" x14ac:dyDescent="0.4">
      <c r="B80" s="17"/>
      <c r="C80" s="17"/>
      <c r="D80" s="17"/>
      <c r="E80" s="17"/>
      <c r="F80" s="17"/>
      <c r="G80" s="17"/>
      <c r="H80" s="17"/>
      <c r="I80" s="197"/>
      <c r="J80" s="197"/>
      <c r="K80" s="197"/>
      <c r="L80" s="197"/>
      <c r="M80" s="197"/>
      <c r="N80" s="197"/>
      <c r="O80" s="197"/>
      <c r="P80" s="197"/>
      <c r="Q80" s="197"/>
      <c r="R80" s="197"/>
      <c r="S80" s="197"/>
      <c r="T80" s="197"/>
      <c r="U80" s="197"/>
      <c r="V80" s="197"/>
      <c r="W80" s="197"/>
      <c r="X80" s="197"/>
      <c r="Y80" s="197"/>
      <c r="Z80" s="197"/>
      <c r="AA80" s="18"/>
      <c r="AB80" s="18"/>
      <c r="AC80" s="19"/>
      <c r="AD80" s="19"/>
      <c r="AE80" s="19"/>
      <c r="AF80" s="19"/>
      <c r="AG80" s="19"/>
      <c r="AH80" s="19"/>
      <c r="AI80" s="19"/>
    </row>
    <row r="81" spans="2:35" s="12" customFormat="1" ht="15.75" x14ac:dyDescent="0.4">
      <c r="B81" s="17"/>
      <c r="C81" s="17"/>
      <c r="D81" s="17"/>
      <c r="E81" s="17"/>
      <c r="F81" s="17"/>
      <c r="G81" s="17"/>
      <c r="H81" s="17"/>
      <c r="I81" s="197"/>
      <c r="J81" s="197"/>
      <c r="K81" s="197"/>
      <c r="L81" s="197"/>
      <c r="M81" s="197"/>
      <c r="N81" s="197"/>
      <c r="O81" s="197"/>
      <c r="P81" s="197"/>
      <c r="Q81" s="197"/>
      <c r="R81" s="197"/>
      <c r="S81" s="197"/>
      <c r="T81" s="197"/>
      <c r="U81" s="197"/>
      <c r="V81" s="197"/>
      <c r="W81" s="197"/>
      <c r="X81" s="197"/>
      <c r="Y81" s="197"/>
      <c r="Z81" s="197"/>
      <c r="AA81" s="18"/>
      <c r="AB81" s="18"/>
      <c r="AC81" s="19"/>
      <c r="AD81" s="19"/>
      <c r="AE81" s="19"/>
      <c r="AF81" s="19"/>
      <c r="AG81" s="19"/>
      <c r="AH81" s="19"/>
      <c r="AI81" s="19"/>
    </row>
    <row r="82" spans="2:35" s="12" customFormat="1" ht="15.75" x14ac:dyDescent="0.4">
      <c r="B82" s="17"/>
      <c r="C82" s="17"/>
      <c r="D82" s="17"/>
      <c r="E82" s="17"/>
      <c r="F82" s="17"/>
      <c r="G82" s="17"/>
      <c r="H82" s="17"/>
      <c r="I82" s="197"/>
      <c r="J82" s="197"/>
      <c r="K82" s="197"/>
      <c r="L82" s="197"/>
      <c r="M82" s="197"/>
      <c r="N82" s="197"/>
      <c r="O82" s="197"/>
      <c r="P82" s="197"/>
      <c r="Q82" s="197"/>
      <c r="R82" s="197"/>
      <c r="S82" s="197"/>
      <c r="T82" s="197"/>
      <c r="U82" s="197"/>
      <c r="V82" s="197"/>
      <c r="W82" s="197"/>
      <c r="X82" s="197"/>
      <c r="Y82" s="197"/>
      <c r="Z82" s="197"/>
      <c r="AA82" s="18"/>
      <c r="AB82" s="18"/>
      <c r="AC82" s="19"/>
      <c r="AD82" s="19"/>
      <c r="AE82" s="19"/>
      <c r="AF82" s="19"/>
      <c r="AG82" s="19"/>
      <c r="AH82" s="19"/>
      <c r="AI82" s="19"/>
    </row>
    <row r="83" spans="2:35" s="12" customFormat="1" ht="15.75" x14ac:dyDescent="0.4">
      <c r="B83" s="17"/>
      <c r="C83" s="17"/>
      <c r="D83" s="17"/>
      <c r="E83" s="17"/>
      <c r="F83" s="17"/>
      <c r="G83" s="17"/>
      <c r="H83" s="17"/>
      <c r="I83" s="197"/>
      <c r="J83" s="197"/>
      <c r="K83" s="197"/>
      <c r="L83" s="197"/>
      <c r="M83" s="197"/>
      <c r="N83" s="197"/>
      <c r="O83" s="197"/>
      <c r="P83" s="197"/>
      <c r="Q83" s="197"/>
      <c r="R83" s="197"/>
      <c r="S83" s="197"/>
      <c r="T83" s="197"/>
      <c r="U83" s="197"/>
      <c r="V83" s="197"/>
      <c r="W83" s="197"/>
      <c r="X83" s="197"/>
      <c r="Y83" s="197"/>
      <c r="Z83" s="197"/>
      <c r="AA83" s="18"/>
      <c r="AB83" s="18"/>
      <c r="AC83" s="19"/>
      <c r="AD83" s="19"/>
      <c r="AE83" s="19"/>
      <c r="AF83" s="19"/>
      <c r="AG83" s="19"/>
      <c r="AH83" s="19"/>
      <c r="AI83" s="19"/>
    </row>
    <row r="84" spans="2:35" s="12" customFormat="1" ht="15.75" x14ac:dyDescent="0.4">
      <c r="B84" s="17"/>
      <c r="C84" s="17"/>
      <c r="D84" s="17"/>
      <c r="E84" s="17"/>
      <c r="F84" s="17"/>
      <c r="G84" s="17"/>
      <c r="H84" s="17"/>
      <c r="I84" s="197"/>
      <c r="J84" s="197"/>
      <c r="K84" s="197"/>
      <c r="L84" s="197"/>
      <c r="M84" s="197"/>
      <c r="N84" s="197"/>
      <c r="O84" s="197"/>
      <c r="P84" s="197"/>
      <c r="Q84" s="197"/>
      <c r="R84" s="197"/>
      <c r="S84" s="197"/>
      <c r="T84" s="197"/>
      <c r="U84" s="197"/>
      <c r="V84" s="197"/>
      <c r="W84" s="197"/>
      <c r="X84" s="197"/>
      <c r="Y84" s="197"/>
      <c r="Z84" s="197"/>
      <c r="AA84" s="18"/>
      <c r="AB84" s="18"/>
      <c r="AC84" s="19"/>
      <c r="AD84" s="19"/>
      <c r="AE84" s="19"/>
      <c r="AF84" s="19"/>
      <c r="AG84" s="19"/>
      <c r="AH84" s="19"/>
      <c r="AI84" s="19"/>
    </row>
    <row r="85" spans="2:35" s="12" customFormat="1" ht="15.75" x14ac:dyDescent="0.4">
      <c r="B85" s="17"/>
      <c r="C85" s="17"/>
      <c r="D85" s="17"/>
      <c r="E85" s="17"/>
      <c r="F85" s="17"/>
      <c r="G85" s="17"/>
      <c r="H85" s="17"/>
      <c r="I85" s="197"/>
      <c r="J85" s="197"/>
      <c r="K85" s="197"/>
      <c r="L85" s="197"/>
      <c r="M85" s="197"/>
      <c r="N85" s="197"/>
      <c r="O85" s="197"/>
      <c r="P85" s="197"/>
      <c r="Q85" s="197"/>
      <c r="R85" s="197"/>
      <c r="S85" s="197"/>
      <c r="T85" s="197"/>
      <c r="U85" s="197"/>
      <c r="V85" s="197"/>
      <c r="W85" s="197"/>
      <c r="X85" s="197"/>
      <c r="Y85" s="197"/>
      <c r="Z85" s="197"/>
      <c r="AA85" s="18"/>
      <c r="AB85" s="18"/>
      <c r="AC85" s="19"/>
      <c r="AD85" s="19"/>
      <c r="AE85" s="19"/>
      <c r="AF85" s="19"/>
      <c r="AG85" s="19"/>
      <c r="AH85" s="19"/>
      <c r="AI85" s="19"/>
    </row>
    <row r="86" spans="2:35" s="12" customFormat="1" ht="15.75" x14ac:dyDescent="0.4">
      <c r="B86" s="17"/>
      <c r="C86" s="17"/>
      <c r="D86" s="17"/>
      <c r="E86" s="17"/>
      <c r="F86" s="17"/>
      <c r="G86" s="17"/>
      <c r="H86" s="17"/>
      <c r="I86" s="197"/>
      <c r="J86" s="197"/>
      <c r="K86" s="197"/>
      <c r="L86" s="197"/>
      <c r="M86" s="197"/>
      <c r="N86" s="197"/>
      <c r="O86" s="197"/>
      <c r="P86" s="197"/>
      <c r="Q86" s="197"/>
      <c r="R86" s="197"/>
      <c r="S86" s="197"/>
      <c r="T86" s="197"/>
      <c r="U86" s="197"/>
      <c r="V86" s="197"/>
      <c r="W86" s="197"/>
      <c r="X86" s="197"/>
      <c r="Y86" s="197"/>
      <c r="Z86" s="197"/>
      <c r="AA86" s="18"/>
      <c r="AB86" s="18"/>
      <c r="AC86" s="19"/>
      <c r="AD86" s="19"/>
      <c r="AE86" s="19"/>
      <c r="AF86" s="19"/>
      <c r="AG86" s="19"/>
      <c r="AH86" s="19"/>
      <c r="AI86" s="19"/>
    </row>
    <row r="87" spans="2:35" s="12" customFormat="1" ht="15.75" x14ac:dyDescent="0.4">
      <c r="B87" s="17"/>
      <c r="C87" s="17"/>
      <c r="D87" s="17"/>
      <c r="E87" s="17"/>
      <c r="F87" s="17"/>
      <c r="G87" s="17"/>
      <c r="H87" s="17"/>
      <c r="I87" s="197"/>
      <c r="J87" s="197"/>
      <c r="K87" s="197"/>
      <c r="L87" s="197"/>
      <c r="M87" s="197"/>
      <c r="N87" s="197"/>
      <c r="O87" s="197"/>
      <c r="P87" s="197"/>
      <c r="Q87" s="197"/>
      <c r="R87" s="197"/>
      <c r="S87" s="197"/>
      <c r="T87" s="197"/>
      <c r="U87" s="197"/>
      <c r="V87" s="197"/>
      <c r="W87" s="197"/>
      <c r="X87" s="197"/>
      <c r="Y87" s="197"/>
      <c r="Z87" s="197"/>
      <c r="AA87" s="18"/>
      <c r="AB87" s="18"/>
      <c r="AC87" s="19"/>
      <c r="AD87" s="19"/>
      <c r="AE87" s="19"/>
      <c r="AF87" s="19"/>
      <c r="AG87" s="19"/>
      <c r="AH87" s="19"/>
      <c r="AI87" s="19"/>
    </row>
    <row r="88" spans="2:35" ht="45.75" customHeight="1" x14ac:dyDescent="0.4">
      <c r="B88" s="15"/>
      <c r="C88" s="20" t="s">
        <v>31</v>
      </c>
      <c r="D88" s="212" t="s">
        <v>80</v>
      </c>
      <c r="E88" s="213"/>
      <c r="F88" s="214" t="s">
        <v>71</v>
      </c>
      <c r="G88" s="215"/>
      <c r="H88" s="215"/>
      <c r="I88" s="215"/>
      <c r="J88" s="215"/>
      <c r="K88" s="215"/>
      <c r="L88" s="215"/>
      <c r="M88" s="215"/>
      <c r="N88" s="215"/>
      <c r="O88" s="215"/>
      <c r="P88" s="215"/>
      <c r="Q88" s="215"/>
      <c r="R88" s="215"/>
      <c r="S88" s="215"/>
      <c r="T88" s="215"/>
      <c r="U88" s="215"/>
      <c r="V88" s="215"/>
      <c r="W88" s="215"/>
      <c r="X88" s="215"/>
      <c r="Y88" s="215"/>
      <c r="Z88" s="215"/>
      <c r="AA88" s="215"/>
      <c r="AB88" s="215"/>
    </row>
    <row r="89" spans="2:35" x14ac:dyDescent="0.4">
      <c r="B89" s="14"/>
      <c r="C89" s="14"/>
      <c r="D89" s="212" t="s">
        <v>90</v>
      </c>
      <c r="E89" s="213"/>
      <c r="F89" s="216" t="s">
        <v>72</v>
      </c>
      <c r="G89" s="215"/>
      <c r="H89" s="215"/>
      <c r="I89" s="215"/>
      <c r="J89" s="215"/>
      <c r="K89" s="215"/>
      <c r="L89" s="215"/>
      <c r="M89" s="215"/>
      <c r="N89" s="215"/>
      <c r="O89" s="215"/>
      <c r="P89" s="215"/>
      <c r="Q89" s="215"/>
      <c r="R89" s="215"/>
      <c r="S89" s="215"/>
      <c r="T89" s="215"/>
      <c r="U89" s="215"/>
      <c r="V89" s="215"/>
      <c r="W89" s="215"/>
      <c r="X89" s="215"/>
      <c r="Y89" s="215"/>
      <c r="Z89" s="215"/>
      <c r="AA89" s="215"/>
      <c r="AB89" s="215"/>
    </row>
    <row r="90" spans="2:35" ht="36" customHeight="1" x14ac:dyDescent="0.4">
      <c r="B90" s="15"/>
      <c r="C90" s="20"/>
      <c r="D90" s="212" t="s">
        <v>87</v>
      </c>
      <c r="E90" s="212"/>
      <c r="F90" s="216" t="s">
        <v>85</v>
      </c>
      <c r="G90" s="215"/>
      <c r="H90" s="215"/>
      <c r="I90" s="215"/>
      <c r="J90" s="215"/>
      <c r="K90" s="215"/>
      <c r="L90" s="215"/>
      <c r="M90" s="215"/>
      <c r="N90" s="215"/>
      <c r="O90" s="215"/>
      <c r="P90" s="215"/>
      <c r="Q90" s="215"/>
      <c r="R90" s="215"/>
      <c r="S90" s="215"/>
      <c r="T90" s="215"/>
      <c r="U90" s="215"/>
      <c r="V90" s="215"/>
      <c r="W90" s="215"/>
      <c r="X90" s="215"/>
      <c r="Y90" s="215"/>
      <c r="Z90" s="215"/>
      <c r="AA90" s="215"/>
      <c r="AB90" s="215"/>
    </row>
    <row r="91" spans="2:35" ht="36" customHeight="1" x14ac:dyDescent="0.4">
      <c r="B91" s="15"/>
      <c r="C91" s="23"/>
      <c r="D91" s="212" t="s">
        <v>98</v>
      </c>
      <c r="E91" s="212"/>
      <c r="F91" s="216" t="s">
        <v>99</v>
      </c>
      <c r="G91" s="215"/>
      <c r="H91" s="215"/>
      <c r="I91" s="215"/>
      <c r="J91" s="215"/>
      <c r="K91" s="215"/>
      <c r="L91" s="215"/>
      <c r="M91" s="215"/>
      <c r="N91" s="215"/>
      <c r="O91" s="215"/>
      <c r="P91" s="215"/>
      <c r="Q91" s="215"/>
      <c r="R91" s="215"/>
      <c r="S91" s="215"/>
      <c r="T91" s="215"/>
      <c r="U91" s="215"/>
      <c r="V91" s="215"/>
      <c r="W91" s="215"/>
      <c r="X91" s="215"/>
      <c r="Y91" s="215"/>
      <c r="Z91" s="215"/>
      <c r="AA91" s="215"/>
      <c r="AB91" s="215"/>
    </row>
    <row r="92" spans="2:35" ht="18" customHeight="1" x14ac:dyDescent="0.4">
      <c r="B92" s="14"/>
      <c r="C92" s="14"/>
      <c r="D92" s="212" t="s">
        <v>113</v>
      </c>
      <c r="E92" s="212"/>
      <c r="F92" s="216" t="s">
        <v>61</v>
      </c>
      <c r="G92" s="214"/>
      <c r="H92" s="214"/>
      <c r="I92" s="214"/>
      <c r="J92" s="214"/>
      <c r="K92" s="214"/>
      <c r="L92" s="214"/>
      <c r="M92" s="214"/>
      <c r="N92" s="214"/>
      <c r="O92" s="214"/>
      <c r="P92" s="214"/>
      <c r="Q92" s="214"/>
      <c r="R92" s="214"/>
      <c r="S92" s="214"/>
      <c r="T92" s="214"/>
      <c r="U92" s="214"/>
      <c r="V92" s="214"/>
      <c r="W92" s="214"/>
      <c r="X92" s="214"/>
      <c r="Y92" s="214"/>
      <c r="Z92" s="214"/>
      <c r="AA92" s="214"/>
      <c r="AB92" s="214"/>
    </row>
    <row r="93" spans="2:35" x14ac:dyDescent="0.4">
      <c r="D93" s="212" t="s">
        <v>114</v>
      </c>
      <c r="E93" s="212"/>
      <c r="F93" s="216" t="s">
        <v>73</v>
      </c>
      <c r="G93" s="215"/>
      <c r="H93" s="215"/>
      <c r="I93" s="215"/>
      <c r="J93" s="215"/>
      <c r="K93" s="215"/>
      <c r="L93" s="215"/>
      <c r="M93" s="215"/>
      <c r="N93" s="215"/>
      <c r="O93" s="215"/>
      <c r="P93" s="215"/>
      <c r="Q93" s="215"/>
      <c r="R93" s="215"/>
      <c r="S93" s="215"/>
      <c r="T93" s="215"/>
      <c r="U93" s="215"/>
      <c r="V93" s="215"/>
      <c r="W93" s="215"/>
      <c r="X93" s="215"/>
      <c r="Y93" s="215"/>
      <c r="Z93" s="215"/>
      <c r="AA93" s="215"/>
      <c r="AB93" s="215"/>
    </row>
    <row r="94" spans="2:35" x14ac:dyDescent="0.4">
      <c r="D94" s="212" t="s">
        <v>115</v>
      </c>
      <c r="E94" s="213"/>
      <c r="F94" s="214" t="s">
        <v>74</v>
      </c>
      <c r="G94" s="215"/>
      <c r="H94" s="215"/>
      <c r="I94" s="215"/>
      <c r="J94" s="215"/>
      <c r="K94" s="215"/>
      <c r="L94" s="215"/>
      <c r="M94" s="215"/>
      <c r="N94" s="215"/>
      <c r="O94" s="215"/>
      <c r="P94" s="215"/>
      <c r="Q94" s="215"/>
      <c r="R94" s="215"/>
      <c r="S94" s="215"/>
      <c r="T94" s="215"/>
      <c r="U94" s="215"/>
      <c r="V94" s="215"/>
      <c r="W94" s="215"/>
      <c r="X94" s="215"/>
      <c r="Y94" s="215"/>
      <c r="Z94" s="215"/>
      <c r="AA94" s="215"/>
      <c r="AB94" s="215"/>
    </row>
    <row r="95" spans="2:35" ht="28.5" customHeight="1" x14ac:dyDescent="0.4">
      <c r="D95" s="212" t="s">
        <v>116</v>
      </c>
      <c r="E95" s="212"/>
      <c r="F95" s="216" t="s">
        <v>75</v>
      </c>
      <c r="G95" s="214"/>
      <c r="H95" s="214"/>
      <c r="I95" s="214"/>
      <c r="J95" s="214"/>
      <c r="K95" s="214"/>
      <c r="L95" s="214"/>
      <c r="M95" s="214"/>
      <c r="N95" s="214"/>
      <c r="O95" s="214"/>
      <c r="P95" s="214"/>
      <c r="Q95" s="214"/>
      <c r="R95" s="214"/>
      <c r="S95" s="214"/>
      <c r="T95" s="214"/>
      <c r="U95" s="214"/>
      <c r="V95" s="214"/>
      <c r="W95" s="214"/>
      <c r="X95" s="214"/>
      <c r="Y95" s="214"/>
      <c r="Z95" s="214"/>
      <c r="AA95" s="214"/>
      <c r="AB95" s="214"/>
    </row>
    <row r="96" spans="2:35" ht="66.75" customHeight="1" x14ac:dyDescent="0.4">
      <c r="D96" s="212" t="s">
        <v>117</v>
      </c>
      <c r="E96" s="212"/>
      <c r="F96" s="219" t="s">
        <v>123</v>
      </c>
      <c r="G96" s="220"/>
      <c r="H96" s="220"/>
      <c r="I96" s="220"/>
      <c r="J96" s="220"/>
      <c r="K96" s="220"/>
      <c r="L96" s="220"/>
      <c r="M96" s="220"/>
      <c r="N96" s="220"/>
      <c r="O96" s="220"/>
      <c r="P96" s="220"/>
      <c r="Q96" s="220"/>
      <c r="R96" s="220"/>
      <c r="S96" s="220"/>
      <c r="T96" s="220"/>
      <c r="U96" s="220"/>
      <c r="V96" s="220"/>
      <c r="W96" s="220"/>
      <c r="X96" s="220"/>
      <c r="Y96" s="220"/>
      <c r="Z96" s="220"/>
      <c r="AA96" s="220"/>
      <c r="AB96" s="220"/>
    </row>
    <row r="97" spans="1:29" ht="62.25" customHeight="1" x14ac:dyDescent="0.4">
      <c r="D97" s="212" t="s">
        <v>107</v>
      </c>
      <c r="E97" s="212"/>
      <c r="F97" s="216" t="s">
        <v>76</v>
      </c>
      <c r="G97" s="215"/>
      <c r="H97" s="215"/>
      <c r="I97" s="215"/>
      <c r="J97" s="215"/>
      <c r="K97" s="215"/>
      <c r="L97" s="215"/>
      <c r="M97" s="215"/>
      <c r="N97" s="215"/>
      <c r="O97" s="215"/>
      <c r="P97" s="215"/>
      <c r="Q97" s="215"/>
      <c r="R97" s="215"/>
      <c r="S97" s="215"/>
      <c r="T97" s="215"/>
      <c r="U97" s="215"/>
      <c r="V97" s="215"/>
      <c r="W97" s="215"/>
      <c r="X97" s="215"/>
      <c r="Y97" s="215"/>
      <c r="Z97" s="215"/>
      <c r="AA97" s="215"/>
      <c r="AB97" s="215"/>
    </row>
    <row r="98" spans="1:29" ht="37.5" customHeight="1" x14ac:dyDescent="0.4">
      <c r="D98" s="212" t="s">
        <v>118</v>
      </c>
      <c r="E98" s="212"/>
      <c r="F98" s="216" t="s">
        <v>124</v>
      </c>
      <c r="G98" s="215"/>
      <c r="H98" s="215"/>
      <c r="I98" s="215"/>
      <c r="J98" s="215"/>
      <c r="K98" s="215"/>
      <c r="L98" s="215"/>
      <c r="M98" s="215"/>
      <c r="N98" s="215"/>
      <c r="O98" s="215"/>
      <c r="P98" s="215"/>
      <c r="Q98" s="215"/>
      <c r="R98" s="215"/>
      <c r="S98" s="215"/>
      <c r="T98" s="215"/>
      <c r="U98" s="215"/>
      <c r="V98" s="215"/>
      <c r="W98" s="215"/>
      <c r="X98" s="215"/>
      <c r="Y98" s="215"/>
      <c r="Z98" s="215"/>
      <c r="AA98" s="215"/>
      <c r="AB98" s="215"/>
    </row>
    <row r="99" spans="1:29" ht="17.25" customHeight="1" x14ac:dyDescent="0.4">
      <c r="D99" s="212" t="s">
        <v>119</v>
      </c>
      <c r="E99" s="212"/>
      <c r="F99" s="216" t="s">
        <v>62</v>
      </c>
      <c r="G99" s="214"/>
      <c r="H99" s="214"/>
      <c r="I99" s="214"/>
      <c r="J99" s="214"/>
      <c r="K99" s="214"/>
      <c r="L99" s="214"/>
      <c r="M99" s="214"/>
      <c r="N99" s="214"/>
      <c r="O99" s="214"/>
      <c r="P99" s="214"/>
      <c r="Q99" s="214"/>
      <c r="R99" s="214"/>
      <c r="S99" s="214"/>
      <c r="T99" s="214"/>
      <c r="U99" s="214"/>
      <c r="V99" s="214"/>
      <c r="W99" s="214"/>
      <c r="X99" s="214"/>
      <c r="Y99" s="214"/>
      <c r="Z99" s="214"/>
      <c r="AA99" s="214"/>
      <c r="AB99" s="214"/>
    </row>
    <row r="100" spans="1:29" x14ac:dyDescent="0.4">
      <c r="D100" s="212" t="s">
        <v>120</v>
      </c>
      <c r="E100" s="212"/>
      <c r="F100" s="216" t="s">
        <v>77</v>
      </c>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row>
    <row r="101" spans="1:29" x14ac:dyDescent="0.4">
      <c r="D101" s="212" t="s">
        <v>121</v>
      </c>
      <c r="E101" s="212"/>
      <c r="F101" s="216" t="s">
        <v>63</v>
      </c>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row>
    <row r="103" spans="1:29" x14ac:dyDescent="0.4">
      <c r="AB103" s="11" t="s">
        <v>29</v>
      </c>
    </row>
    <row r="112" spans="1:29" x14ac:dyDescent="0.4">
      <c r="A112" s="320" t="s">
        <v>527</v>
      </c>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row>
    <row r="113" spans="1:29" x14ac:dyDescent="0.4">
      <c r="A113" s="321"/>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row>
    <row r="114" spans="1:29" x14ac:dyDescent="0.4">
      <c r="A114" s="321"/>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row>
    <row r="115" spans="1:29" ht="51.75" customHeight="1" x14ac:dyDescent="0.4">
      <c r="A115" s="321"/>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row>
  </sheetData>
  <sheetProtection algorithmName="SHA-512" hashValue="nLAnwk/w69+jcZezVKql/J51njf7OLpMeYFQOCcRzu716PQ/DTIX+6kfbT3EkS+JNYCjv7EWImRbCBRRecfeHQ==" saltValue="bj+eT/O6Cri25qQCBeZqMA==" spinCount="100000" sheet="1" selectLockedCells="1"/>
  <mergeCells count="180">
    <mergeCell ref="I63:Z63"/>
    <mergeCell ref="A112:AC115"/>
    <mergeCell ref="U49:Z49"/>
    <mergeCell ref="I49:T49"/>
    <mergeCell ref="AA48:AB49"/>
    <mergeCell ref="U48:Z48"/>
    <mergeCell ref="I48:T48"/>
    <mergeCell ref="B48:H49"/>
    <mergeCell ref="D98:E98"/>
    <mergeCell ref="F98:AB98"/>
    <mergeCell ref="D99:E99"/>
    <mergeCell ref="F99:AB99"/>
    <mergeCell ref="B50:H50"/>
    <mergeCell ref="I50:Z50"/>
    <mergeCell ref="AA50:AB50"/>
    <mergeCell ref="AA52:AB52"/>
    <mergeCell ref="B53:V53"/>
    <mergeCell ref="W53:Z53"/>
    <mergeCell ref="D100:E100"/>
    <mergeCell ref="F100:AB100"/>
    <mergeCell ref="D101:E101"/>
    <mergeCell ref="F101:AB101"/>
    <mergeCell ref="W64:Z64"/>
    <mergeCell ref="W65:Z65"/>
    <mergeCell ref="AA64:AB69"/>
    <mergeCell ref="B72:H72"/>
    <mergeCell ref="I72:Z72"/>
    <mergeCell ref="AA77:AB77"/>
    <mergeCell ref="B77:V77"/>
    <mergeCell ref="B76:V76"/>
    <mergeCell ref="W76:Z76"/>
    <mergeCell ref="AA72:AB72"/>
    <mergeCell ref="B73:H73"/>
    <mergeCell ref="I73:Z73"/>
    <mergeCell ref="AA76:AB76"/>
    <mergeCell ref="W67:Z67"/>
    <mergeCell ref="W68:Z68"/>
    <mergeCell ref="W69:Z69"/>
    <mergeCell ref="B64:F69"/>
    <mergeCell ref="G64:V64"/>
    <mergeCell ref="G65:V65"/>
    <mergeCell ref="G66:V66"/>
    <mergeCell ref="G67:V67"/>
    <mergeCell ref="G68:V68"/>
    <mergeCell ref="G69:V69"/>
    <mergeCell ref="W66:Z66"/>
    <mergeCell ref="AA63:AB63"/>
    <mergeCell ref="B54:V54"/>
    <mergeCell ref="W54:Z54"/>
    <mergeCell ref="B55:V55"/>
    <mergeCell ref="W55:Z55"/>
    <mergeCell ref="B45:H45"/>
    <mergeCell ref="I45:Z45"/>
    <mergeCell ref="AA45:AB45"/>
    <mergeCell ref="B47:H47"/>
    <mergeCell ref="I47:Z47"/>
    <mergeCell ref="AA47:AB47"/>
    <mergeCell ref="W52:Z52"/>
    <mergeCell ref="AA53:AB55"/>
    <mergeCell ref="B58:H58"/>
    <mergeCell ref="I58:Z58"/>
    <mergeCell ref="AA58:AB58"/>
    <mergeCell ref="B62:H62"/>
    <mergeCell ref="I62:Z62"/>
    <mergeCell ref="AA62:AB62"/>
    <mergeCell ref="B59:H59"/>
    <mergeCell ref="B52:V52"/>
    <mergeCell ref="I59:Z59"/>
    <mergeCell ref="AA59:AB59"/>
    <mergeCell ref="B63:H63"/>
    <mergeCell ref="B43:H44"/>
    <mergeCell ref="AA43:AB44"/>
    <mergeCell ref="I44:Z44"/>
    <mergeCell ref="I43:K43"/>
    <mergeCell ref="L43:Z43"/>
    <mergeCell ref="AA39:AB40"/>
    <mergeCell ref="I40:T40"/>
    <mergeCell ref="U40:Z40"/>
    <mergeCell ref="B41:H42"/>
    <mergeCell ref="AA41:AB42"/>
    <mergeCell ref="I41:M41"/>
    <mergeCell ref="I42:M42"/>
    <mergeCell ref="N41:Q41"/>
    <mergeCell ref="N42:Q42"/>
    <mergeCell ref="R41:Z41"/>
    <mergeCell ref="R42:Z42"/>
    <mergeCell ref="B39:H40"/>
    <mergeCell ref="I39:T39"/>
    <mergeCell ref="U39:Z39"/>
    <mergeCell ref="B35:H35"/>
    <mergeCell ref="I35:Z35"/>
    <mergeCell ref="AA35:AB35"/>
    <mergeCell ref="B36:H36"/>
    <mergeCell ref="I36:Z36"/>
    <mergeCell ref="AA36:AB36"/>
    <mergeCell ref="B37:H38"/>
    <mergeCell ref="AA37:AB38"/>
    <mergeCell ref="I38:T38"/>
    <mergeCell ref="I37:T37"/>
    <mergeCell ref="U37:Z37"/>
    <mergeCell ref="U38:Z38"/>
    <mergeCell ref="X2:Y2"/>
    <mergeCell ref="AA2:AB2"/>
    <mergeCell ref="P6:AC6"/>
    <mergeCell ref="P8:AC8"/>
    <mergeCell ref="P9:AC9"/>
    <mergeCell ref="A18:AC18"/>
    <mergeCell ref="A20:AC20"/>
    <mergeCell ref="B23:H23"/>
    <mergeCell ref="I23:Z23"/>
    <mergeCell ref="AA23:AB23"/>
    <mergeCell ref="P7:AC7"/>
    <mergeCell ref="P13:AC13"/>
    <mergeCell ref="P12:AC12"/>
    <mergeCell ref="P11:AC11"/>
    <mergeCell ref="T2:V2"/>
    <mergeCell ref="A7:O7"/>
    <mergeCell ref="A6:O6"/>
    <mergeCell ref="A8:O8"/>
    <mergeCell ref="A9:O9"/>
    <mergeCell ref="A13:O13"/>
    <mergeCell ref="A12:O12"/>
    <mergeCell ref="A11:O11"/>
    <mergeCell ref="A10:O10"/>
    <mergeCell ref="P10:AC10"/>
    <mergeCell ref="B24:H24"/>
    <mergeCell ref="I24:Z24"/>
    <mergeCell ref="AA24:AB24"/>
    <mergeCell ref="A15:AC15"/>
    <mergeCell ref="A16:AC16"/>
    <mergeCell ref="X28:Z28"/>
    <mergeCell ref="AA28:AB28"/>
    <mergeCell ref="B25:H27"/>
    <mergeCell ref="AA25:AB27"/>
    <mergeCell ref="I25:K25"/>
    <mergeCell ref="L25:Q25"/>
    <mergeCell ref="R25:T25"/>
    <mergeCell ref="U25:Z25"/>
    <mergeCell ref="I26:K26"/>
    <mergeCell ref="L26:Q26"/>
    <mergeCell ref="R26:T26"/>
    <mergeCell ref="U26:Z26"/>
    <mergeCell ref="I27:K27"/>
    <mergeCell ref="L27:Q27"/>
    <mergeCell ref="R27:T27"/>
    <mergeCell ref="U27:Z27"/>
    <mergeCell ref="B33:H33"/>
    <mergeCell ref="I33:Z33"/>
    <mergeCell ref="AA33:AB33"/>
    <mergeCell ref="B28:H28"/>
    <mergeCell ref="I28:K28"/>
    <mergeCell ref="L28:N28"/>
    <mergeCell ref="O28:Q28"/>
    <mergeCell ref="R28:T28"/>
    <mergeCell ref="U28:W28"/>
    <mergeCell ref="B32:H32"/>
    <mergeCell ref="I32:Z32"/>
    <mergeCell ref="AA32:AB32"/>
    <mergeCell ref="D88:E88"/>
    <mergeCell ref="F88:AB88"/>
    <mergeCell ref="D89:E89"/>
    <mergeCell ref="F89:AB89"/>
    <mergeCell ref="AA73:AB73"/>
    <mergeCell ref="D97:E97"/>
    <mergeCell ref="F97:AB97"/>
    <mergeCell ref="D94:E94"/>
    <mergeCell ref="F94:AB94"/>
    <mergeCell ref="D95:E95"/>
    <mergeCell ref="F95:AB95"/>
    <mergeCell ref="D96:E96"/>
    <mergeCell ref="F96:AB96"/>
    <mergeCell ref="D90:E90"/>
    <mergeCell ref="F90:AB90"/>
    <mergeCell ref="D92:E92"/>
    <mergeCell ref="F92:AB92"/>
    <mergeCell ref="D93:E93"/>
    <mergeCell ref="F93:AB93"/>
    <mergeCell ref="D91:E91"/>
    <mergeCell ref="F91:AB91"/>
    <mergeCell ref="W77:Z77"/>
  </mergeCells>
  <phoneticPr fontId="1"/>
  <conditionalFormatting sqref="I33:Z33 I36:Z36 I38:Z38 I40:Z40 I42:Z42 L43:Z43 I44:Z45 I49:Z50 W53:Z55">
    <cfRule type="expression" dxfId="14" priority="12">
      <formula>NOT(AND(NOT(ISBLANK($I$24)),NOT(ISBLANK($I$25)),NOT(ISBLANK($I$28)),NOT(ISBLANK($O$28)),NOT(ISBLANK($U$28))))</formula>
    </cfRule>
  </conditionalFormatting>
  <conditionalFormatting sqref="I24:Z24">
    <cfRule type="expression" dxfId="13" priority="11">
      <formula>ISBLANK($I$24)</formula>
    </cfRule>
  </conditionalFormatting>
  <conditionalFormatting sqref="I25:K27 R25:T27">
    <cfRule type="expression" dxfId="12" priority="10">
      <formula>AND(ISBLANK($I$25),ISBLANK($I$26),ISBLANK($I$27),ISBLANK($R$25),ISBLANK($R$26),ISBLANK($R$27))</formula>
    </cfRule>
  </conditionalFormatting>
  <conditionalFormatting sqref="I28:K28">
    <cfRule type="expression" dxfId="11" priority="9">
      <formula>ISBLANK($I$28)</formula>
    </cfRule>
  </conditionalFormatting>
  <conditionalFormatting sqref="O28:Q28">
    <cfRule type="expression" dxfId="10" priority="8">
      <formula>ISBLANK($O$28)</formula>
    </cfRule>
  </conditionalFormatting>
  <conditionalFormatting sqref="U28:W28">
    <cfRule type="expression" dxfId="9" priority="7">
      <formula>ISBLANK($U$28)</formula>
    </cfRule>
  </conditionalFormatting>
  <conditionalFormatting sqref="I59:Z59">
    <cfRule type="expression" dxfId="8" priority="6">
      <formula>NOT(AND(NOT(ISBLANK($I$24)),NOT(ISBLANK($R$25)),NOT(ISBLANK($I$28)),NOT(ISBLANK($O$28)),NOT(ISBLANK($U$28))))</formula>
    </cfRule>
  </conditionalFormatting>
  <conditionalFormatting sqref="I63:Z63 W64:Z69">
    <cfRule type="expression" dxfId="7" priority="5">
      <formula>NOT(AND(NOT(ISBLANK($I$24)),NOT(ISBLANK($I$26)),NOT(ISBLANK($I$28)),NOT(ISBLANK($O$28)),NOT(ISBLANK($U$28))))</formula>
    </cfRule>
  </conditionalFormatting>
  <conditionalFormatting sqref="I73:Z73">
    <cfRule type="expression" dxfId="6" priority="4">
      <formula>NOT(AND(NOT(ISBLANK($I$24)),NOT(ISBLANK($I$27)),NOT(ISBLANK($I$28)),NOT(ISBLANK($O$28)),NOT(ISBLANK($U$28))))</formula>
    </cfRule>
  </conditionalFormatting>
  <conditionalFormatting sqref="W77">
    <cfRule type="expression" dxfId="5" priority="2">
      <formula>NOT(AND(NOT(ISBLANK($I$24)),NOT(ISBLANK($R$27)),NOT(ISBLANK($I$28)),NOT(ISBLANK($O$28)),NOT(ISBLANK($U$28))))</formula>
    </cfRule>
  </conditionalFormatting>
  <dataValidations count="17">
    <dataValidation type="list" allowBlank="1" showInputMessage="1" showErrorMessage="1" sqref="I42:M42">
      <formula1>"自己名義,再委託先名義"</formula1>
    </dataValidation>
    <dataValidation type="list" allowBlank="1" showInputMessage="1" showErrorMessage="1" sqref="W64:Z69">
      <formula1>"実施する,実施しない"</formula1>
    </dataValidation>
    <dataValidation type="list" allowBlank="1" showInputMessage="1" showErrorMessage="1" sqref="I24:Z24">
      <formula1>"新規,変更"</formula1>
    </dataValidation>
    <dataValidation type="list" allowBlank="1" showInputMessage="1" showErrorMessage="1" sqref="I36:Z36">
      <formula1>"指定する,指定しない"</formula1>
    </dataValidation>
    <dataValidation type="list" allowBlank="1" showInputMessage="1" showErrorMessage="1" sqref="N42:Q42">
      <formula1>"普通,当座,その他"</formula1>
    </dataValidation>
    <dataValidation type="list" allowBlank="1" showInputMessage="1" showErrorMessage="1" sqref="W53:Z55">
      <formula1>"該当する,該当しない"</formula1>
    </dataValidation>
    <dataValidation type="list" allowBlank="1" showInputMessage="1" showErrorMessage="1" sqref="I25:K27 R25:T27">
      <formula1>"○"</formula1>
    </dataValidation>
    <dataValidation type="custom" imeMode="halfAlpha" allowBlank="1" showInputMessage="1" showErrorMessage="1" errorTitle="形式エラー" error="半角数字4桁で御記入ください。" sqref="I28:K28">
      <formula1>AND(LEN(I28)=4,ISNUMBER(I28))</formula1>
    </dataValidation>
    <dataValidation type="whole" imeMode="halfAlpha" allowBlank="1" showInputMessage="1" showErrorMessage="1" errorTitle="形式エラー" error="半角数字で1～12の値を御記入ください。" sqref="O28:Q28">
      <formula1>1</formula1>
      <formula2>12</formula2>
    </dataValidation>
    <dataValidation type="whole" imeMode="halfAlpha" allowBlank="1" showInputMessage="1" showErrorMessage="1" errorTitle="形式エラー" error="半角数字で1～31の値を御記入ください。" sqref="U28:W28">
      <formula1>1</formula1>
      <formula2>31</formula2>
    </dataValidation>
    <dataValidation type="custom" imeMode="disabled" allowBlank="1" showInputMessage="1" showErrorMessage="1" errorTitle="形式エラー" error="半角数字5桁で御記入ください。" sqref="I33:Z33 I59:Z59 I73:Z73">
      <formula1>AND(LEN(I33)=LENB(I33),LEN(I33)=5)</formula1>
    </dataValidation>
    <dataValidation type="custom" imeMode="disabled" allowBlank="1" showInputMessage="1" showErrorMessage="1" errorTitle="形式エラー" error="半角数字4桁で御記入ください。" sqref="I40:T40">
      <formula1>AND(LEN(I40)=LENB(I40),LEN(I40)=4)</formula1>
    </dataValidation>
    <dataValidation type="custom" imeMode="disabled" allowBlank="1" showInputMessage="1" showErrorMessage="1" errorTitle="形式エラー" error="半角数字3桁で御記入ください。" sqref="U40:Z40">
      <formula1>AND(LEN(U40)=LENB(U40),LEN(U40)=3)</formula1>
    </dataValidation>
    <dataValidation type="custom" imeMode="disabled" allowBlank="1" showInputMessage="1" showErrorMessage="1" errorTitle="形式エラー" error="半角数字7桁で御記入ください。" sqref="R42:Z42 I50:Z50 I63:Z63">
      <formula1>AND(LEN(I42)=LENB(I42),LEN(I42)=7)</formula1>
    </dataValidation>
    <dataValidation type="custom" imeMode="halfKatakana" allowBlank="1" showInputMessage="1" showErrorMessage="1" errorTitle="形式エラー" error="半角カナ30文字以内で御記入ください（濁点「゛」、半濁点「゜」も1文字として数えてください。）_x000a_拗音（ｧｨｩｪｫｬｭｮ）は使用できません。" sqref="L43:Z43">
      <formula1>AND(LEN(L43)=LENB(L43),LEN(L43)&lt;=30,NOT(OR(COUNTIF(L43,"*ｬ*")&gt;=1,COUNTIF(L43,"*ｭ*")&gt;=1,COUNTIF(L43,"*ｮ*")&gt;=1,COUNTIF(L43,"*ｧ*")&gt;=1,COUNTIF(L43,"*ｨ*")&gt;=1,COUNTIF(L43,"*ｩ*")&gt;=1,COUNTIF(L43,"*ｪ*")&gt;=1,COUNTIF(L43,"*ｫ*")&gt;=1)))</formula1>
    </dataValidation>
    <dataValidation type="list" imeMode="disabled" allowBlank="1" showInputMessage="1" showErrorMessage="1" errorTitle="形式エラー" error="登録の有無を選択してください。" sqref="W77:Z77">
      <formula1>"登録あり,登録なし"</formula1>
    </dataValidation>
    <dataValidation type="custom" allowBlank="1" showInputMessage="1" showErrorMessage="1" errorTitle="形式エラー" error="すべて全角文字で御記入ください。" sqref="I44:Z44">
      <formula1>I44=DBCS(I44)</formula1>
    </dataValidation>
  </dataValidations>
  <pageMargins left="0.78740157480314965" right="0.78740157480314965" top="0.78740157480314965" bottom="1.1811023622047245" header="0.31496062992125984" footer="0.31496062992125984"/>
  <pageSetup paperSize="9" fitToHeight="0" orientation="portrait" r:id="rId1"/>
  <headerFooter>
    <oddHeader xml:space="preserve">&amp;R&amp;10&amp;K000000Se0-B01&amp;7(2023年8月7日版)&amp;10
</oddHeader>
    <oddFooter>&amp;C&amp;10&amp;P / &amp;N</oddFooter>
  </headerFooter>
  <rowBreaks count="3" manualBreakCount="3">
    <brk id="29" max="29" man="1"/>
    <brk id="56" max="28" man="1"/>
    <brk id="87" max="29" man="1"/>
  </rowBreaks>
  <ignoredErrors>
    <ignoredError sqref="W2 Z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77"/>
  <sheetViews>
    <sheetView zoomScale="70" zoomScaleNormal="70" zoomScaleSheetLayoutView="55" workbookViewId="0">
      <pane xSplit="4" ySplit="12" topLeftCell="I13" activePane="bottomRight" state="frozen"/>
      <selection activeCell="T2" sqref="T2:V2"/>
      <selection pane="topRight" activeCell="T2" sqref="T2:V2"/>
      <selection pane="bottomLeft" activeCell="T2" sqref="T2:V2"/>
      <selection pane="bottomRight" activeCell="T2" sqref="T2:V2"/>
    </sheetView>
  </sheetViews>
  <sheetFormatPr defaultRowHeight="18.75" x14ac:dyDescent="0.4"/>
  <cols>
    <col min="1" max="1" width="2.625" customWidth="1"/>
    <col min="2" max="2" width="20.125" bestFit="1" customWidth="1"/>
    <col min="3" max="3" width="66.75" customWidth="1"/>
    <col min="4" max="4" width="20" customWidth="1"/>
    <col min="5" max="5" width="40.625" customWidth="1"/>
    <col min="6" max="10" width="20" customWidth="1"/>
    <col min="11" max="11" width="26.875" style="26" customWidth="1"/>
    <col min="12" max="12" width="52.625" customWidth="1"/>
    <col min="13" max="13" width="54.75" customWidth="1"/>
    <col min="14" max="14" width="65.5" style="27" customWidth="1"/>
    <col min="15" max="15" width="9" bestFit="1" customWidth="1"/>
    <col min="16" max="16" width="20.125" customWidth="1"/>
    <col min="17" max="17" width="9" bestFit="1" customWidth="1"/>
    <col min="18" max="18" width="23.5" bestFit="1" customWidth="1"/>
    <col min="19" max="19" width="9" bestFit="1" customWidth="1"/>
    <col min="20" max="20" width="10.25" bestFit="1" customWidth="1"/>
    <col min="21" max="21" width="42.875" style="27" customWidth="1"/>
    <col min="22" max="23" width="42.125" customWidth="1"/>
    <col min="24" max="24" width="2.625" customWidth="1"/>
  </cols>
  <sheetData>
    <row r="2" spans="2:23" x14ac:dyDescent="0.4">
      <c r="B2" t="s">
        <v>125</v>
      </c>
    </row>
    <row r="3" spans="2:23" x14ac:dyDescent="0.4">
      <c r="B3" t="s">
        <v>126</v>
      </c>
      <c r="C3" t="s">
        <v>127</v>
      </c>
    </row>
    <row r="4" spans="2:23" x14ac:dyDescent="0.4">
      <c r="B4" t="s">
        <v>0</v>
      </c>
      <c r="C4" t="s">
        <v>128</v>
      </c>
    </row>
    <row r="5" spans="2:23" x14ac:dyDescent="0.4">
      <c r="B5" t="s">
        <v>129</v>
      </c>
      <c r="C5" s="26">
        <v>13</v>
      </c>
    </row>
    <row r="6" spans="2:23" x14ac:dyDescent="0.4">
      <c r="B6" t="s">
        <v>130</v>
      </c>
      <c r="C6" s="26">
        <v>177</v>
      </c>
    </row>
    <row r="7" spans="2:23" x14ac:dyDescent="0.4">
      <c r="C7" s="26"/>
    </row>
    <row r="8" spans="2:23" ht="19.5" thickBot="1" x14ac:dyDescent="0.45">
      <c r="B8" t="s">
        <v>131</v>
      </c>
    </row>
    <row r="9" spans="2:23" ht="19.5" thickBot="1" x14ac:dyDescent="0.45">
      <c r="B9" s="28"/>
      <c r="C9" s="29"/>
      <c r="D9" s="29"/>
      <c r="E9" s="30" t="s">
        <v>132</v>
      </c>
      <c r="F9" s="31"/>
      <c r="G9" s="31"/>
      <c r="H9" s="31"/>
      <c r="I9" s="32"/>
      <c r="J9" s="33"/>
      <c r="K9" s="34"/>
      <c r="L9" s="31"/>
      <c r="M9" s="31"/>
      <c r="N9" s="35"/>
      <c r="O9" s="36" t="s">
        <v>133</v>
      </c>
      <c r="P9" s="37"/>
      <c r="Q9" s="37"/>
      <c r="R9" s="37"/>
      <c r="S9" s="37"/>
      <c r="T9" s="37"/>
      <c r="U9" s="37"/>
      <c r="V9" s="37"/>
      <c r="W9" s="38"/>
    </row>
    <row r="10" spans="2:23" ht="18.75" customHeight="1" thickTop="1" x14ac:dyDescent="0.4">
      <c r="B10" s="2" t="s">
        <v>1</v>
      </c>
      <c r="C10" s="2" t="s">
        <v>2</v>
      </c>
      <c r="D10" s="25" t="s">
        <v>134</v>
      </c>
      <c r="E10" s="39" t="s">
        <v>135</v>
      </c>
      <c r="F10" s="2" t="s">
        <v>14</v>
      </c>
      <c r="G10" s="2" t="s">
        <v>15</v>
      </c>
      <c r="H10" s="25" t="s">
        <v>136</v>
      </c>
      <c r="I10" s="40" t="s">
        <v>137</v>
      </c>
      <c r="J10" s="41" t="s">
        <v>6</v>
      </c>
      <c r="K10" s="39" t="s">
        <v>138</v>
      </c>
      <c r="L10" s="1" t="s">
        <v>139</v>
      </c>
      <c r="M10" s="42" t="s">
        <v>140</v>
      </c>
      <c r="N10" s="42" t="s">
        <v>6</v>
      </c>
      <c r="O10" s="322" t="s">
        <v>141</v>
      </c>
      <c r="P10" s="323"/>
      <c r="Q10" s="324" t="s">
        <v>3</v>
      </c>
      <c r="R10" s="325"/>
      <c r="S10" s="325"/>
      <c r="T10" s="323"/>
      <c r="U10" s="1" t="s">
        <v>142</v>
      </c>
      <c r="V10" s="25" t="s">
        <v>11</v>
      </c>
      <c r="W10" s="43" t="s">
        <v>6</v>
      </c>
    </row>
    <row r="11" spans="2:23" ht="18.75" hidden="1" customHeight="1" x14ac:dyDescent="0.4">
      <c r="B11" s="44"/>
      <c r="C11" s="44"/>
      <c r="D11" s="45"/>
      <c r="E11" s="46"/>
      <c r="F11" s="44"/>
      <c r="G11" s="44"/>
      <c r="H11" s="45"/>
      <c r="I11" s="47"/>
      <c r="J11" s="48"/>
      <c r="K11" s="49"/>
      <c r="L11" s="50"/>
      <c r="M11" s="51"/>
      <c r="N11" s="51"/>
      <c r="O11" s="52"/>
      <c r="P11" s="53"/>
      <c r="Q11" s="45"/>
      <c r="R11" s="53"/>
      <c r="S11" s="54"/>
      <c r="T11" s="54"/>
      <c r="U11" s="50"/>
      <c r="V11" s="45"/>
      <c r="W11" s="55"/>
    </row>
    <row r="12" spans="2:23" s="67" customFormat="1" ht="161.25" customHeight="1" thickBot="1" x14ac:dyDescent="0.45">
      <c r="B12" s="56"/>
      <c r="C12" s="57" t="s">
        <v>10</v>
      </c>
      <c r="D12" s="58" t="s">
        <v>143</v>
      </c>
      <c r="E12" s="59" t="s">
        <v>144</v>
      </c>
      <c r="F12" s="57" t="s">
        <v>145</v>
      </c>
      <c r="G12" s="57" t="s">
        <v>16</v>
      </c>
      <c r="H12" s="58" t="s">
        <v>146</v>
      </c>
      <c r="I12" s="60" t="s">
        <v>147</v>
      </c>
      <c r="J12" s="61" t="s">
        <v>148</v>
      </c>
      <c r="K12" s="59" t="s">
        <v>149</v>
      </c>
      <c r="L12" s="62" t="s">
        <v>150</v>
      </c>
      <c r="M12" s="58" t="s">
        <v>151</v>
      </c>
      <c r="N12" s="58" t="s">
        <v>148</v>
      </c>
      <c r="O12" s="63" t="s">
        <v>4</v>
      </c>
      <c r="P12" s="64" t="s">
        <v>13</v>
      </c>
      <c r="Q12" s="64" t="s">
        <v>7</v>
      </c>
      <c r="R12" s="64" t="s">
        <v>0</v>
      </c>
      <c r="S12" s="64" t="s">
        <v>5</v>
      </c>
      <c r="T12" s="64" t="s">
        <v>9</v>
      </c>
      <c r="U12" s="56" t="s">
        <v>152</v>
      </c>
      <c r="V12" s="65" t="s">
        <v>12</v>
      </c>
      <c r="W12" s="66" t="s">
        <v>148</v>
      </c>
    </row>
    <row r="13" spans="2:23" s="79" customFormat="1" ht="18" customHeight="1" x14ac:dyDescent="0.4">
      <c r="B13" s="68">
        <f t="shared" ref="B13:B76" si="0">ROW()-12</f>
        <v>1</v>
      </c>
      <c r="C13" s="69" t="s">
        <v>153</v>
      </c>
      <c r="D13" s="70" t="s">
        <v>154</v>
      </c>
      <c r="E13" s="71" t="s">
        <v>155</v>
      </c>
      <c r="F13" s="69" t="s">
        <v>156</v>
      </c>
      <c r="G13" s="68">
        <v>1</v>
      </c>
      <c r="H13" s="72">
        <v>1</v>
      </c>
      <c r="I13" s="199"/>
      <c r="J13" s="73"/>
      <c r="K13" s="71" t="s">
        <v>157</v>
      </c>
      <c r="L13" s="74" t="s">
        <v>158</v>
      </c>
      <c r="M13" s="70" t="s">
        <v>159</v>
      </c>
      <c r="N13" s="70" t="s">
        <v>160</v>
      </c>
      <c r="O13" s="75" t="s">
        <v>154</v>
      </c>
      <c r="P13" s="76" t="s">
        <v>154</v>
      </c>
      <c r="Q13" s="76" t="s">
        <v>8</v>
      </c>
      <c r="R13" s="76" t="s">
        <v>154</v>
      </c>
      <c r="S13" s="76" t="s">
        <v>154</v>
      </c>
      <c r="T13" s="76" t="s">
        <v>154</v>
      </c>
      <c r="U13" s="77" t="s">
        <v>154</v>
      </c>
      <c r="V13" s="72">
        <v>1</v>
      </c>
      <c r="W13" s="78"/>
    </row>
    <row r="14" spans="2:23" s="79" customFormat="1" ht="18" customHeight="1" x14ac:dyDescent="0.4">
      <c r="B14" s="80">
        <f t="shared" si="0"/>
        <v>2</v>
      </c>
      <c r="C14" s="81" t="s">
        <v>161</v>
      </c>
      <c r="D14" s="82" t="s">
        <v>154</v>
      </c>
      <c r="E14" s="83" t="s">
        <v>155</v>
      </c>
      <c r="F14" s="81" t="s">
        <v>162</v>
      </c>
      <c r="G14" s="80">
        <v>1</v>
      </c>
      <c r="H14" s="84">
        <v>2</v>
      </c>
      <c r="I14" s="200"/>
      <c r="J14" s="85"/>
      <c r="K14" s="83" t="s">
        <v>157</v>
      </c>
      <c r="L14" s="86" t="s">
        <v>158</v>
      </c>
      <c r="M14" s="82" t="s">
        <v>159</v>
      </c>
      <c r="N14" s="82" t="s">
        <v>163</v>
      </c>
      <c r="O14" s="87" t="s">
        <v>154</v>
      </c>
      <c r="P14" s="88" t="s">
        <v>154</v>
      </c>
      <c r="Q14" s="88" t="s">
        <v>8</v>
      </c>
      <c r="R14" s="88" t="s">
        <v>154</v>
      </c>
      <c r="S14" s="88" t="s">
        <v>154</v>
      </c>
      <c r="T14" s="88" t="s">
        <v>154</v>
      </c>
      <c r="U14" s="89" t="s">
        <v>154</v>
      </c>
      <c r="V14" s="84">
        <v>1</v>
      </c>
      <c r="W14" s="90"/>
    </row>
    <row r="15" spans="2:23" s="79" customFormat="1" ht="18" customHeight="1" x14ac:dyDescent="0.4">
      <c r="B15" s="80">
        <f t="shared" si="0"/>
        <v>3</v>
      </c>
      <c r="C15" s="81" t="s">
        <v>164</v>
      </c>
      <c r="D15" s="82" t="s">
        <v>154</v>
      </c>
      <c r="E15" s="83" t="s">
        <v>155</v>
      </c>
      <c r="F15" s="81" t="s">
        <v>162</v>
      </c>
      <c r="G15" s="80">
        <v>1</v>
      </c>
      <c r="H15" s="84">
        <v>3</v>
      </c>
      <c r="I15" s="200"/>
      <c r="J15" s="85"/>
      <c r="K15" s="83" t="s">
        <v>157</v>
      </c>
      <c r="L15" s="86" t="s">
        <v>158</v>
      </c>
      <c r="M15" s="82" t="s">
        <v>159</v>
      </c>
      <c r="N15" s="82" t="s">
        <v>163</v>
      </c>
      <c r="O15" s="87" t="s">
        <v>154</v>
      </c>
      <c r="P15" s="88" t="s">
        <v>154</v>
      </c>
      <c r="Q15" s="88" t="s">
        <v>8</v>
      </c>
      <c r="R15" s="88" t="s">
        <v>154</v>
      </c>
      <c r="S15" s="88" t="s">
        <v>154</v>
      </c>
      <c r="T15" s="88" t="s">
        <v>154</v>
      </c>
      <c r="U15" s="89" t="s">
        <v>154</v>
      </c>
      <c r="V15" s="84">
        <v>1</v>
      </c>
      <c r="W15" s="90"/>
    </row>
    <row r="16" spans="2:23" s="79" customFormat="1" ht="18" customHeight="1" x14ac:dyDescent="0.4">
      <c r="B16" s="80">
        <f t="shared" si="0"/>
        <v>4</v>
      </c>
      <c r="C16" s="81" t="s">
        <v>165</v>
      </c>
      <c r="D16" s="82" t="s">
        <v>154</v>
      </c>
      <c r="E16" s="83" t="s">
        <v>155</v>
      </c>
      <c r="F16" s="81" t="s">
        <v>162</v>
      </c>
      <c r="G16" s="80">
        <v>1</v>
      </c>
      <c r="H16" s="84">
        <v>4</v>
      </c>
      <c r="I16" s="200"/>
      <c r="J16" s="85"/>
      <c r="K16" s="83" t="s">
        <v>157</v>
      </c>
      <c r="L16" s="86" t="s">
        <v>158</v>
      </c>
      <c r="M16" s="82" t="s">
        <v>159</v>
      </c>
      <c r="N16" s="82" t="s">
        <v>163</v>
      </c>
      <c r="O16" s="87" t="s">
        <v>154</v>
      </c>
      <c r="P16" s="88" t="s">
        <v>154</v>
      </c>
      <c r="Q16" s="88" t="s">
        <v>8</v>
      </c>
      <c r="R16" s="88" t="s">
        <v>154</v>
      </c>
      <c r="S16" s="88" t="s">
        <v>154</v>
      </c>
      <c r="T16" s="88" t="s">
        <v>154</v>
      </c>
      <c r="U16" s="89" t="s">
        <v>154</v>
      </c>
      <c r="V16" s="84">
        <v>1</v>
      </c>
      <c r="W16" s="90"/>
    </row>
    <row r="17" spans="2:23" s="79" customFormat="1" ht="18" customHeight="1" x14ac:dyDescent="0.4">
      <c r="B17" s="80">
        <f t="shared" si="0"/>
        <v>5</v>
      </c>
      <c r="C17" s="81" t="s">
        <v>166</v>
      </c>
      <c r="D17" s="82" t="s">
        <v>154</v>
      </c>
      <c r="E17" s="83" t="s">
        <v>155</v>
      </c>
      <c r="F17" s="81" t="s">
        <v>162</v>
      </c>
      <c r="G17" s="80">
        <v>1</v>
      </c>
      <c r="H17" s="84">
        <v>5</v>
      </c>
      <c r="I17" s="200"/>
      <c r="J17" s="85"/>
      <c r="K17" s="83" t="s">
        <v>157</v>
      </c>
      <c r="L17" s="86" t="s">
        <v>158</v>
      </c>
      <c r="M17" s="82" t="s">
        <v>159</v>
      </c>
      <c r="N17" s="82" t="s">
        <v>163</v>
      </c>
      <c r="O17" s="87" t="s">
        <v>154</v>
      </c>
      <c r="P17" s="88" t="s">
        <v>154</v>
      </c>
      <c r="Q17" s="88" t="s">
        <v>8</v>
      </c>
      <c r="R17" s="88" t="s">
        <v>154</v>
      </c>
      <c r="S17" s="88" t="s">
        <v>154</v>
      </c>
      <c r="T17" s="88" t="s">
        <v>154</v>
      </c>
      <c r="U17" s="89" t="s">
        <v>154</v>
      </c>
      <c r="V17" s="84">
        <v>1</v>
      </c>
      <c r="W17" s="90"/>
    </row>
    <row r="18" spans="2:23" s="3" customFormat="1" x14ac:dyDescent="0.4">
      <c r="B18" s="91">
        <f t="shared" si="0"/>
        <v>6</v>
      </c>
      <c r="C18" s="91" t="s">
        <v>167</v>
      </c>
      <c r="D18" s="82" t="s">
        <v>154</v>
      </c>
      <c r="E18" s="92" t="s">
        <v>155</v>
      </c>
      <c r="F18" s="91" t="s">
        <v>162</v>
      </c>
      <c r="G18" s="80">
        <v>1</v>
      </c>
      <c r="H18" s="93">
        <v>6</v>
      </c>
      <c r="I18" s="201">
        <v>610000</v>
      </c>
      <c r="J18" s="94"/>
      <c r="K18" s="95" t="s">
        <v>157</v>
      </c>
      <c r="L18" s="86" t="s">
        <v>158</v>
      </c>
      <c r="M18" s="96" t="s">
        <v>168</v>
      </c>
      <c r="N18" s="97"/>
      <c r="O18" s="98">
        <v>6</v>
      </c>
      <c r="P18" s="99" t="s">
        <v>169</v>
      </c>
      <c r="Q18" s="99" t="s">
        <v>170</v>
      </c>
      <c r="R18" s="99" t="s">
        <v>171</v>
      </c>
      <c r="S18" s="99">
        <v>6</v>
      </c>
      <c r="T18" s="99" t="s">
        <v>172</v>
      </c>
      <c r="U18" s="100" t="s">
        <v>154</v>
      </c>
      <c r="V18" s="8">
        <v>1</v>
      </c>
      <c r="W18" s="101"/>
    </row>
    <row r="19" spans="2:23" s="3" customFormat="1" x14ac:dyDescent="0.4">
      <c r="B19" s="4">
        <f t="shared" si="0"/>
        <v>7</v>
      </c>
      <c r="C19" s="4" t="s">
        <v>173</v>
      </c>
      <c r="D19" s="82" t="s">
        <v>154</v>
      </c>
      <c r="E19" s="102" t="s">
        <v>155</v>
      </c>
      <c r="F19" s="4" t="s">
        <v>162</v>
      </c>
      <c r="G19" s="80">
        <v>1</v>
      </c>
      <c r="H19" s="103">
        <v>7</v>
      </c>
      <c r="I19" s="104" t="s">
        <v>174</v>
      </c>
      <c r="J19" s="105"/>
      <c r="K19" s="106" t="s">
        <v>157</v>
      </c>
      <c r="L19" s="86" t="s">
        <v>158</v>
      </c>
      <c r="M19" s="6" t="s">
        <v>175</v>
      </c>
      <c r="N19" s="107"/>
      <c r="O19" s="108">
        <v>3</v>
      </c>
      <c r="P19" s="5" t="s">
        <v>169</v>
      </c>
      <c r="Q19" s="5" t="s">
        <v>170</v>
      </c>
      <c r="R19" s="5" t="s">
        <v>171</v>
      </c>
      <c r="S19" s="5">
        <v>3</v>
      </c>
      <c r="T19" s="5" t="s">
        <v>176</v>
      </c>
      <c r="U19" s="109" t="s">
        <v>154</v>
      </c>
      <c r="V19" s="7">
        <v>1</v>
      </c>
      <c r="W19" s="110"/>
    </row>
    <row r="20" spans="2:23" s="3" customFormat="1" ht="56.25" x14ac:dyDescent="0.4">
      <c r="B20" s="6">
        <f t="shared" si="0"/>
        <v>8</v>
      </c>
      <c r="C20" s="6" t="s">
        <v>177</v>
      </c>
      <c r="D20" s="111" t="s">
        <v>178</v>
      </c>
      <c r="E20" s="112" t="s">
        <v>155</v>
      </c>
      <c r="F20" s="6" t="s">
        <v>162</v>
      </c>
      <c r="G20" s="80">
        <v>1</v>
      </c>
      <c r="H20" s="111">
        <v>8</v>
      </c>
      <c r="I20" s="144">
        <f ca="1">INDIRECT("補記シート!D18")</f>
        <v>0</v>
      </c>
      <c r="J20" s="113"/>
      <c r="K20" s="106" t="s">
        <v>179</v>
      </c>
      <c r="L20" s="86" t="s">
        <v>158</v>
      </c>
      <c r="M20" s="9" t="s">
        <v>180</v>
      </c>
      <c r="N20" s="107"/>
      <c r="O20" s="108">
        <v>7</v>
      </c>
      <c r="P20" s="5" t="s">
        <v>169</v>
      </c>
      <c r="Q20" s="5" t="s">
        <v>170</v>
      </c>
      <c r="R20" s="5" t="s">
        <v>171</v>
      </c>
      <c r="S20" s="5">
        <v>7</v>
      </c>
      <c r="T20" s="5" t="s">
        <v>181</v>
      </c>
      <c r="U20" s="114" t="s">
        <v>154</v>
      </c>
      <c r="V20" s="7">
        <v>1</v>
      </c>
      <c r="W20" s="110"/>
    </row>
    <row r="21" spans="2:23" s="3" customFormat="1" ht="56.25" x14ac:dyDescent="0.4">
      <c r="B21" s="6">
        <f t="shared" si="0"/>
        <v>9</v>
      </c>
      <c r="C21" s="6" t="s">
        <v>182</v>
      </c>
      <c r="D21" s="111" t="s">
        <v>178</v>
      </c>
      <c r="E21" s="112" t="s">
        <v>155</v>
      </c>
      <c r="F21" s="6" t="s">
        <v>162</v>
      </c>
      <c r="G21" s="80">
        <v>1</v>
      </c>
      <c r="H21" s="111">
        <v>9</v>
      </c>
      <c r="I21" s="144">
        <f ca="1">INDIRECT("補記シート!D19")</f>
        <v>0</v>
      </c>
      <c r="J21" s="113"/>
      <c r="K21" s="106" t="s">
        <v>179</v>
      </c>
      <c r="L21" s="86" t="s">
        <v>158</v>
      </c>
      <c r="M21" s="9" t="s">
        <v>183</v>
      </c>
      <c r="N21" s="115"/>
      <c r="O21" s="108">
        <v>8</v>
      </c>
      <c r="P21" s="5" t="s">
        <v>169</v>
      </c>
      <c r="Q21" s="5" t="s">
        <v>170</v>
      </c>
      <c r="R21" s="5" t="s">
        <v>171</v>
      </c>
      <c r="S21" s="5">
        <v>8</v>
      </c>
      <c r="T21" s="5" t="s">
        <v>172</v>
      </c>
      <c r="U21" s="114" t="s">
        <v>154</v>
      </c>
      <c r="V21" s="7">
        <v>1</v>
      </c>
      <c r="W21" s="110"/>
    </row>
    <row r="22" spans="2:23" s="3" customFormat="1" ht="75" x14ac:dyDescent="0.4">
      <c r="B22" s="4">
        <f t="shared" si="0"/>
        <v>10</v>
      </c>
      <c r="C22" s="4" t="s">
        <v>184</v>
      </c>
      <c r="D22" s="103" t="s">
        <v>185</v>
      </c>
      <c r="E22" s="102" t="s">
        <v>155</v>
      </c>
      <c r="F22" s="4" t="s">
        <v>162</v>
      </c>
      <c r="G22" s="80">
        <v>1</v>
      </c>
      <c r="H22" s="103">
        <v>10</v>
      </c>
      <c r="I22" s="104" t="str">
        <f ca="1">IF(ISBLANK(INDIRECT("参加形態別事項届出書!I25"))=TRUE,"",IF(INDIRECT("参加形態別事項届出書!I24")="新規",1,IF(INDIRECT("参加形態別事項届出書!I24")="変更",2,"")))</f>
        <v/>
      </c>
      <c r="J22" s="105"/>
      <c r="K22" s="106" t="s">
        <v>186</v>
      </c>
      <c r="L22" s="9" t="s">
        <v>187</v>
      </c>
      <c r="M22" s="107" t="s">
        <v>506</v>
      </c>
      <c r="N22" s="115"/>
      <c r="O22" s="108">
        <v>1</v>
      </c>
      <c r="P22" s="5" t="s">
        <v>169</v>
      </c>
      <c r="Q22" s="5" t="s">
        <v>170</v>
      </c>
      <c r="R22" s="5" t="s">
        <v>171</v>
      </c>
      <c r="S22" s="5">
        <v>1</v>
      </c>
      <c r="T22" s="5" t="s">
        <v>172</v>
      </c>
      <c r="U22" s="109" t="s">
        <v>154</v>
      </c>
      <c r="V22" s="7">
        <v>1</v>
      </c>
      <c r="W22" s="110"/>
    </row>
    <row r="23" spans="2:23" s="3" customFormat="1" x14ac:dyDescent="0.4">
      <c r="B23" s="4">
        <f t="shared" si="0"/>
        <v>11</v>
      </c>
      <c r="C23" s="4" t="s">
        <v>188</v>
      </c>
      <c r="D23" s="82" t="s">
        <v>154</v>
      </c>
      <c r="E23" s="102" t="s">
        <v>189</v>
      </c>
      <c r="F23" s="4" t="s">
        <v>162</v>
      </c>
      <c r="G23" s="80">
        <v>1</v>
      </c>
      <c r="H23" s="103">
        <v>11</v>
      </c>
      <c r="I23" s="104"/>
      <c r="J23" s="105"/>
      <c r="K23" s="106" t="s">
        <v>157</v>
      </c>
      <c r="L23" s="86" t="s">
        <v>158</v>
      </c>
      <c r="M23" s="6" t="s">
        <v>190</v>
      </c>
      <c r="N23" s="115"/>
      <c r="O23" s="108">
        <v>1</v>
      </c>
      <c r="P23" s="5" t="s">
        <v>169</v>
      </c>
      <c r="Q23" s="5" t="s">
        <v>191</v>
      </c>
      <c r="R23" s="5" t="s">
        <v>171</v>
      </c>
      <c r="S23" s="5">
        <v>1</v>
      </c>
      <c r="T23" s="5" t="s">
        <v>192</v>
      </c>
      <c r="U23" s="109" t="s">
        <v>154</v>
      </c>
      <c r="V23" s="7">
        <v>1</v>
      </c>
      <c r="W23" s="110"/>
    </row>
    <row r="24" spans="2:23" s="3" customFormat="1" ht="56.25" x14ac:dyDescent="0.4">
      <c r="B24" s="6">
        <f t="shared" si="0"/>
        <v>12</v>
      </c>
      <c r="C24" s="6" t="s">
        <v>193</v>
      </c>
      <c r="D24" s="103" t="s">
        <v>194</v>
      </c>
      <c r="E24" s="112" t="s">
        <v>195</v>
      </c>
      <c r="F24" s="6" t="s">
        <v>162</v>
      </c>
      <c r="G24" s="80">
        <v>1</v>
      </c>
      <c r="H24" s="111">
        <v>12</v>
      </c>
      <c r="I24" s="144" t="str">
        <f ca="1">IF(I22=1,TEXT(DATE(INDIRECT("参加形態別事項届出書!I28"),INDIRECT("参加形態別事項届出書!O28"),INDIRECT("参加形態別事項届出書!U28")),"YYYYMMDD"),"")</f>
        <v/>
      </c>
      <c r="J24" s="113"/>
      <c r="K24" s="106" t="s">
        <v>186</v>
      </c>
      <c r="L24" s="9" t="s">
        <v>196</v>
      </c>
      <c r="M24" s="107" t="s">
        <v>197</v>
      </c>
      <c r="N24" s="115"/>
      <c r="O24" s="108">
        <v>8</v>
      </c>
      <c r="P24" s="5" t="s">
        <v>169</v>
      </c>
      <c r="Q24" s="5" t="s">
        <v>198</v>
      </c>
      <c r="R24" s="5" t="s">
        <v>171</v>
      </c>
      <c r="S24" s="5">
        <v>8</v>
      </c>
      <c r="T24" s="5" t="s">
        <v>172</v>
      </c>
      <c r="U24" s="9" t="s">
        <v>199</v>
      </c>
      <c r="V24" s="7">
        <v>1</v>
      </c>
      <c r="W24" s="110"/>
    </row>
    <row r="25" spans="2:23" s="3" customFormat="1" x14ac:dyDescent="0.4">
      <c r="B25" s="4">
        <f t="shared" si="0"/>
        <v>13</v>
      </c>
      <c r="C25" s="4" t="s">
        <v>200</v>
      </c>
      <c r="D25" s="82" t="s">
        <v>154</v>
      </c>
      <c r="E25" s="102" t="s">
        <v>201</v>
      </c>
      <c r="F25" s="4" t="s">
        <v>162</v>
      </c>
      <c r="G25" s="80">
        <v>1</v>
      </c>
      <c r="H25" s="103">
        <v>13</v>
      </c>
      <c r="I25" s="104"/>
      <c r="J25" s="105"/>
      <c r="K25" s="106" t="s">
        <v>157</v>
      </c>
      <c r="L25" s="86" t="s">
        <v>158</v>
      </c>
      <c r="M25" s="6" t="s">
        <v>202</v>
      </c>
      <c r="N25" s="115"/>
      <c r="O25" s="108">
        <v>1</v>
      </c>
      <c r="P25" s="5" t="s">
        <v>169</v>
      </c>
      <c r="Q25" s="5" t="s">
        <v>191</v>
      </c>
      <c r="R25" s="5" t="s">
        <v>171</v>
      </c>
      <c r="S25" s="5">
        <v>1</v>
      </c>
      <c r="T25" s="5" t="s">
        <v>192</v>
      </c>
      <c r="U25" s="109" t="s">
        <v>154</v>
      </c>
      <c r="V25" s="7">
        <v>1</v>
      </c>
      <c r="W25" s="110"/>
    </row>
    <row r="26" spans="2:23" s="3" customFormat="1" x14ac:dyDescent="0.4">
      <c r="B26" s="4">
        <f t="shared" si="0"/>
        <v>14</v>
      </c>
      <c r="C26" s="4" t="s">
        <v>203</v>
      </c>
      <c r="D26" s="103" t="s">
        <v>204</v>
      </c>
      <c r="E26" s="102" t="s">
        <v>205</v>
      </c>
      <c r="F26" s="4" t="s">
        <v>162</v>
      </c>
      <c r="G26" s="80">
        <v>1</v>
      </c>
      <c r="H26" s="103">
        <v>14</v>
      </c>
      <c r="I26" s="104">
        <v>29991231</v>
      </c>
      <c r="J26" s="105"/>
      <c r="K26" s="106" t="s">
        <v>157</v>
      </c>
      <c r="L26" s="86" t="s">
        <v>158</v>
      </c>
      <c r="M26" s="6" t="s">
        <v>206</v>
      </c>
      <c r="N26" s="115"/>
      <c r="O26" s="108">
        <v>8</v>
      </c>
      <c r="P26" s="5" t="s">
        <v>169</v>
      </c>
      <c r="Q26" s="5" t="s">
        <v>191</v>
      </c>
      <c r="R26" s="5" t="s">
        <v>171</v>
      </c>
      <c r="S26" s="5">
        <v>8</v>
      </c>
      <c r="T26" s="5" t="s">
        <v>172</v>
      </c>
      <c r="U26" s="116" t="s">
        <v>154</v>
      </c>
      <c r="V26" s="7">
        <v>1</v>
      </c>
      <c r="W26" s="110"/>
    </row>
    <row r="27" spans="2:23" s="3" customFormat="1" x14ac:dyDescent="0.4">
      <c r="B27" s="4">
        <f t="shared" si="0"/>
        <v>15</v>
      </c>
      <c r="C27" s="4" t="s">
        <v>207</v>
      </c>
      <c r="D27" s="82" t="s">
        <v>154</v>
      </c>
      <c r="E27" s="102" t="s">
        <v>208</v>
      </c>
      <c r="F27" s="4" t="s">
        <v>162</v>
      </c>
      <c r="G27" s="80">
        <v>1</v>
      </c>
      <c r="H27" s="103">
        <v>15</v>
      </c>
      <c r="I27" s="104"/>
      <c r="J27" s="105"/>
      <c r="K27" s="106" t="s">
        <v>157</v>
      </c>
      <c r="L27" s="86" t="s">
        <v>158</v>
      </c>
      <c r="M27" s="6" t="s">
        <v>209</v>
      </c>
      <c r="N27" s="115"/>
      <c r="O27" s="108">
        <v>1</v>
      </c>
      <c r="P27" s="5" t="s">
        <v>169</v>
      </c>
      <c r="Q27" s="5" t="s">
        <v>191</v>
      </c>
      <c r="R27" s="5" t="s">
        <v>171</v>
      </c>
      <c r="S27" s="5">
        <v>1</v>
      </c>
      <c r="T27" s="5" t="s">
        <v>192</v>
      </c>
      <c r="U27" s="109" t="s">
        <v>154</v>
      </c>
      <c r="V27" s="7">
        <v>1</v>
      </c>
      <c r="W27" s="110"/>
    </row>
    <row r="28" spans="2:23" s="3" customFormat="1" ht="56.25" x14ac:dyDescent="0.4">
      <c r="B28" s="4">
        <f t="shared" si="0"/>
        <v>16</v>
      </c>
      <c r="C28" s="4" t="s">
        <v>210</v>
      </c>
      <c r="D28" s="103" t="s">
        <v>204</v>
      </c>
      <c r="E28" s="102" t="s">
        <v>205</v>
      </c>
      <c r="F28" s="4" t="s">
        <v>162</v>
      </c>
      <c r="G28" s="80">
        <v>1</v>
      </c>
      <c r="H28" s="103">
        <v>16</v>
      </c>
      <c r="I28" s="104" t="str">
        <f ca="1">IF(INDIRECT("補記シート!D20")="","",INDIRECT("補記シート!D20"))</f>
        <v/>
      </c>
      <c r="J28" s="105"/>
      <c r="K28" s="106" t="s">
        <v>179</v>
      </c>
      <c r="L28" s="86" t="s">
        <v>158</v>
      </c>
      <c r="M28" s="9" t="s">
        <v>211</v>
      </c>
      <c r="N28" s="115" t="s">
        <v>212</v>
      </c>
      <c r="O28" s="108">
        <v>7</v>
      </c>
      <c r="P28" s="5" t="s">
        <v>169</v>
      </c>
      <c r="Q28" s="5" t="s">
        <v>191</v>
      </c>
      <c r="R28" s="5" t="s">
        <v>171</v>
      </c>
      <c r="S28" s="5">
        <v>7</v>
      </c>
      <c r="T28" s="5" t="s">
        <v>181</v>
      </c>
      <c r="U28" s="116" t="s">
        <v>154</v>
      </c>
      <c r="V28" s="7">
        <v>1</v>
      </c>
      <c r="W28" s="110"/>
    </row>
    <row r="29" spans="2:23" s="3" customFormat="1" x14ac:dyDescent="0.4">
      <c r="B29" s="4">
        <f t="shared" si="0"/>
        <v>17</v>
      </c>
      <c r="C29" s="4" t="s">
        <v>213</v>
      </c>
      <c r="D29" s="82" t="s">
        <v>154</v>
      </c>
      <c r="E29" s="102" t="s">
        <v>208</v>
      </c>
      <c r="F29" s="4" t="s">
        <v>162</v>
      </c>
      <c r="G29" s="80">
        <v>1</v>
      </c>
      <c r="H29" s="103">
        <v>17</v>
      </c>
      <c r="I29" s="104"/>
      <c r="J29" s="105"/>
      <c r="K29" s="106" t="s">
        <v>157</v>
      </c>
      <c r="L29" s="86" t="s">
        <v>158</v>
      </c>
      <c r="M29" s="6" t="s">
        <v>190</v>
      </c>
      <c r="N29" s="115"/>
      <c r="O29" s="108">
        <v>1</v>
      </c>
      <c r="P29" s="5" t="s">
        <v>169</v>
      </c>
      <c r="Q29" s="5" t="s">
        <v>191</v>
      </c>
      <c r="R29" s="5" t="s">
        <v>171</v>
      </c>
      <c r="S29" s="5">
        <v>1</v>
      </c>
      <c r="T29" s="5" t="s">
        <v>192</v>
      </c>
      <c r="U29" s="109" t="s">
        <v>154</v>
      </c>
      <c r="V29" s="7">
        <v>1</v>
      </c>
      <c r="W29" s="110"/>
    </row>
    <row r="30" spans="2:23" s="3" customFormat="1" ht="56.25" x14ac:dyDescent="0.4">
      <c r="B30" s="6">
        <f t="shared" si="0"/>
        <v>18</v>
      </c>
      <c r="C30" s="4" t="s">
        <v>214</v>
      </c>
      <c r="D30" s="103" t="s">
        <v>178</v>
      </c>
      <c r="E30" s="102" t="s">
        <v>205</v>
      </c>
      <c r="F30" s="4" t="s">
        <v>162</v>
      </c>
      <c r="G30" s="80">
        <v>1</v>
      </c>
      <c r="H30" s="103">
        <v>18</v>
      </c>
      <c r="I30" s="104" t="str">
        <f ca="1">IF(INDIRECT("補記シート!D21")="","",INDIRECT("補記シート!D21"))</f>
        <v/>
      </c>
      <c r="J30" s="105"/>
      <c r="K30" s="106" t="s">
        <v>179</v>
      </c>
      <c r="L30" s="86" t="s">
        <v>158</v>
      </c>
      <c r="M30" s="9" t="s">
        <v>215</v>
      </c>
      <c r="N30" s="115"/>
      <c r="O30" s="108">
        <v>7</v>
      </c>
      <c r="P30" s="5" t="s">
        <v>169</v>
      </c>
      <c r="Q30" s="5" t="s">
        <v>191</v>
      </c>
      <c r="R30" s="5" t="s">
        <v>171</v>
      </c>
      <c r="S30" s="5">
        <v>7</v>
      </c>
      <c r="T30" s="5" t="s">
        <v>181</v>
      </c>
      <c r="U30" s="114" t="s">
        <v>154</v>
      </c>
      <c r="V30" s="7">
        <v>1</v>
      </c>
      <c r="W30" s="110"/>
    </row>
    <row r="31" spans="2:23" s="3" customFormat="1" ht="37.5" x14ac:dyDescent="0.4">
      <c r="B31" s="6">
        <f t="shared" si="0"/>
        <v>19</v>
      </c>
      <c r="C31" s="4" t="s">
        <v>216</v>
      </c>
      <c r="D31" s="103" t="s">
        <v>154</v>
      </c>
      <c r="E31" s="102" t="s">
        <v>217</v>
      </c>
      <c r="F31" s="4" t="s">
        <v>162</v>
      </c>
      <c r="G31" s="80">
        <v>1</v>
      </c>
      <c r="H31" s="103">
        <v>19</v>
      </c>
      <c r="I31" s="104" t="str">
        <f ca="1">IF(INDIRECT("参加形態別事項届出書!I50")="","",INDIRECT("参加形態別事項届出書!I50"))</f>
        <v/>
      </c>
      <c r="J31" s="105"/>
      <c r="K31" s="102" t="s">
        <v>218</v>
      </c>
      <c r="L31" s="107" t="s">
        <v>219</v>
      </c>
      <c r="M31" s="9" t="s">
        <v>220</v>
      </c>
      <c r="N31" s="115"/>
      <c r="O31" s="108">
        <v>7</v>
      </c>
      <c r="P31" s="5" t="s">
        <v>169</v>
      </c>
      <c r="Q31" s="5" t="s">
        <v>221</v>
      </c>
      <c r="R31" s="5" t="s">
        <v>154</v>
      </c>
      <c r="S31" s="5" t="s">
        <v>154</v>
      </c>
      <c r="T31" s="5" t="s">
        <v>154</v>
      </c>
      <c r="U31" s="114" t="s">
        <v>154</v>
      </c>
      <c r="V31" s="7">
        <v>1</v>
      </c>
      <c r="W31" s="110"/>
    </row>
    <row r="32" spans="2:23" s="3" customFormat="1" ht="56.25" x14ac:dyDescent="0.4">
      <c r="B32" s="4">
        <f t="shared" si="0"/>
        <v>20</v>
      </c>
      <c r="C32" s="4" t="s">
        <v>222</v>
      </c>
      <c r="D32" s="103" t="s">
        <v>154</v>
      </c>
      <c r="E32" s="102" t="s">
        <v>223</v>
      </c>
      <c r="F32" s="4" t="s">
        <v>162</v>
      </c>
      <c r="G32" s="4">
        <v>1</v>
      </c>
      <c r="H32" s="103">
        <v>20</v>
      </c>
      <c r="I32" s="104"/>
      <c r="J32" s="105"/>
      <c r="K32" s="106" t="s">
        <v>224</v>
      </c>
      <c r="L32" s="117" t="s">
        <v>225</v>
      </c>
      <c r="M32" s="6" t="s">
        <v>226</v>
      </c>
      <c r="N32" s="118" t="s">
        <v>227</v>
      </c>
      <c r="O32" s="108" t="s">
        <v>228</v>
      </c>
      <c r="P32" s="5" t="s">
        <v>169</v>
      </c>
      <c r="Q32" s="5" t="s">
        <v>8</v>
      </c>
      <c r="R32" s="5" t="s">
        <v>154</v>
      </c>
      <c r="S32" s="5" t="s">
        <v>154</v>
      </c>
      <c r="T32" s="5" t="s">
        <v>154</v>
      </c>
      <c r="U32" s="109" t="s">
        <v>154</v>
      </c>
      <c r="V32" s="8">
        <v>1</v>
      </c>
      <c r="W32" s="101"/>
    </row>
    <row r="33" spans="2:23" s="3" customFormat="1" ht="37.5" x14ac:dyDescent="0.4">
      <c r="B33" s="6">
        <f t="shared" si="0"/>
        <v>21</v>
      </c>
      <c r="C33" s="4" t="s">
        <v>229</v>
      </c>
      <c r="D33" s="103" t="s">
        <v>154</v>
      </c>
      <c r="E33" s="102" t="s">
        <v>217</v>
      </c>
      <c r="F33" s="4" t="s">
        <v>162</v>
      </c>
      <c r="G33" s="80">
        <v>1</v>
      </c>
      <c r="H33" s="103">
        <v>21</v>
      </c>
      <c r="I33" s="104"/>
      <c r="J33" s="105"/>
      <c r="K33" s="106" t="s">
        <v>230</v>
      </c>
      <c r="L33" s="117" t="s">
        <v>225</v>
      </c>
      <c r="M33" s="6" t="s">
        <v>226</v>
      </c>
      <c r="N33" s="115"/>
      <c r="O33" s="108" t="s">
        <v>231</v>
      </c>
      <c r="P33" s="5" t="s">
        <v>169</v>
      </c>
      <c r="Q33" s="5" t="s">
        <v>221</v>
      </c>
      <c r="R33" s="5" t="s">
        <v>154</v>
      </c>
      <c r="S33" s="5" t="s">
        <v>154</v>
      </c>
      <c r="T33" s="5" t="s">
        <v>154</v>
      </c>
      <c r="U33" s="114" t="s">
        <v>154</v>
      </c>
      <c r="V33" s="7">
        <v>1</v>
      </c>
      <c r="W33" s="110"/>
    </row>
    <row r="34" spans="2:23" s="3" customFormat="1" ht="37.5" x14ac:dyDescent="0.4">
      <c r="B34" s="6">
        <f t="shared" si="0"/>
        <v>22</v>
      </c>
      <c r="C34" s="4" t="s">
        <v>232</v>
      </c>
      <c r="D34" s="103" t="s">
        <v>154</v>
      </c>
      <c r="E34" s="102" t="s">
        <v>223</v>
      </c>
      <c r="F34" s="4" t="s">
        <v>162</v>
      </c>
      <c r="G34" s="80">
        <v>1</v>
      </c>
      <c r="H34" s="103">
        <v>22</v>
      </c>
      <c r="I34" s="104" t="str">
        <f ca="1">IF(INDIRECT("参加形態別事項届出書!I33")="","",INDIRECT("参加形態別事項届出書!I33"))</f>
        <v/>
      </c>
      <c r="J34" s="105"/>
      <c r="K34" s="102" t="s">
        <v>218</v>
      </c>
      <c r="L34" s="107" t="s">
        <v>233</v>
      </c>
      <c r="M34" s="9" t="s">
        <v>220</v>
      </c>
      <c r="N34" s="115"/>
      <c r="O34" s="108">
        <v>5</v>
      </c>
      <c r="P34" s="5" t="s">
        <v>169</v>
      </c>
      <c r="Q34" s="5" t="s">
        <v>221</v>
      </c>
      <c r="R34" s="5" t="s">
        <v>154</v>
      </c>
      <c r="S34" s="5" t="s">
        <v>154</v>
      </c>
      <c r="T34" s="5" t="s">
        <v>154</v>
      </c>
      <c r="U34" s="114" t="s">
        <v>154</v>
      </c>
      <c r="V34" s="7">
        <v>1</v>
      </c>
      <c r="W34" s="110"/>
    </row>
    <row r="35" spans="2:23" s="3" customFormat="1" ht="37.5" x14ac:dyDescent="0.4">
      <c r="B35" s="4">
        <f t="shared" si="0"/>
        <v>23</v>
      </c>
      <c r="C35" s="4" t="s">
        <v>234</v>
      </c>
      <c r="D35" s="103" t="s">
        <v>154</v>
      </c>
      <c r="E35" s="102" t="s">
        <v>235</v>
      </c>
      <c r="F35" s="4" t="s">
        <v>162</v>
      </c>
      <c r="G35" s="4">
        <v>1</v>
      </c>
      <c r="H35" s="103">
        <v>23</v>
      </c>
      <c r="I35" s="104" t="str">
        <f ca="1">IF(INDIRECT("参加形態別事項届出書!I36")="","",INDIRECT("参加形態別事項届出書!I36"))</f>
        <v/>
      </c>
      <c r="J35" s="105"/>
      <c r="K35" s="106" t="s">
        <v>236</v>
      </c>
      <c r="L35" s="9" t="s">
        <v>237</v>
      </c>
      <c r="M35" s="9" t="s">
        <v>220</v>
      </c>
      <c r="N35" s="115"/>
      <c r="O35" s="108">
        <v>5</v>
      </c>
      <c r="P35" s="5" t="s">
        <v>169</v>
      </c>
      <c r="Q35" s="5" t="s">
        <v>8</v>
      </c>
      <c r="R35" s="5" t="s">
        <v>154</v>
      </c>
      <c r="S35" s="5" t="s">
        <v>154</v>
      </c>
      <c r="T35" s="5" t="s">
        <v>154</v>
      </c>
      <c r="U35" s="109" t="s">
        <v>154</v>
      </c>
      <c r="V35" s="7">
        <v>1</v>
      </c>
      <c r="W35" s="110"/>
    </row>
    <row r="36" spans="2:23" s="3" customFormat="1" ht="37.5" x14ac:dyDescent="0.4">
      <c r="B36" s="4">
        <f t="shared" si="0"/>
        <v>24</v>
      </c>
      <c r="C36" s="4" t="s">
        <v>238</v>
      </c>
      <c r="D36" s="103" t="s">
        <v>154</v>
      </c>
      <c r="E36" s="102" t="s">
        <v>235</v>
      </c>
      <c r="F36" s="4" t="s">
        <v>162</v>
      </c>
      <c r="G36" s="4">
        <v>1</v>
      </c>
      <c r="H36" s="103">
        <v>24</v>
      </c>
      <c r="I36" s="104" t="str">
        <f ca="1">IF(INDIRECT("参加形態別事項届出書!I40")="","",INDIRECT("参加形態別事項届出書!I40"))</f>
        <v/>
      </c>
      <c r="J36" s="105"/>
      <c r="K36" s="102" t="s">
        <v>218</v>
      </c>
      <c r="L36" s="107" t="s">
        <v>239</v>
      </c>
      <c r="M36" s="9" t="s">
        <v>220</v>
      </c>
      <c r="N36" s="118" t="s">
        <v>240</v>
      </c>
      <c r="O36" s="108">
        <v>4</v>
      </c>
      <c r="P36" s="5" t="s">
        <v>169</v>
      </c>
      <c r="Q36" s="5" t="s">
        <v>8</v>
      </c>
      <c r="R36" s="5" t="s">
        <v>154</v>
      </c>
      <c r="S36" s="5" t="s">
        <v>154</v>
      </c>
      <c r="T36" s="5" t="s">
        <v>154</v>
      </c>
      <c r="U36" s="109" t="s">
        <v>154</v>
      </c>
      <c r="V36" s="8">
        <v>1</v>
      </c>
      <c r="W36" s="101"/>
    </row>
    <row r="37" spans="2:23" s="3" customFormat="1" ht="37.5" x14ac:dyDescent="0.4">
      <c r="B37" s="4">
        <f t="shared" si="0"/>
        <v>25</v>
      </c>
      <c r="C37" s="4" t="s">
        <v>241</v>
      </c>
      <c r="D37" s="103" t="s">
        <v>154</v>
      </c>
      <c r="E37" s="102" t="s">
        <v>235</v>
      </c>
      <c r="F37" s="4" t="s">
        <v>162</v>
      </c>
      <c r="G37" s="4">
        <v>1</v>
      </c>
      <c r="H37" s="103">
        <v>25</v>
      </c>
      <c r="I37" s="104" t="str">
        <f ca="1">IF(INDIRECT("参加形態別事項届出書!I38")="","",INDIRECT("参加形態別事項届出書!I38"))</f>
        <v/>
      </c>
      <c r="J37" s="105"/>
      <c r="K37" s="106" t="s">
        <v>242</v>
      </c>
      <c r="L37" s="117" t="s">
        <v>225</v>
      </c>
      <c r="M37" s="9" t="s">
        <v>220</v>
      </c>
      <c r="N37" s="9"/>
      <c r="O37" s="119">
        <v>50</v>
      </c>
      <c r="P37" s="5" t="s">
        <v>169</v>
      </c>
      <c r="Q37" s="5" t="s">
        <v>8</v>
      </c>
      <c r="R37" s="5" t="s">
        <v>154</v>
      </c>
      <c r="S37" s="5" t="s">
        <v>154</v>
      </c>
      <c r="T37" s="5" t="s">
        <v>154</v>
      </c>
      <c r="U37" s="109" t="s">
        <v>154</v>
      </c>
      <c r="V37" s="8">
        <v>1</v>
      </c>
      <c r="W37" s="120" t="s">
        <v>243</v>
      </c>
    </row>
    <row r="38" spans="2:23" s="3" customFormat="1" ht="37.5" x14ac:dyDescent="0.4">
      <c r="B38" s="4">
        <f t="shared" si="0"/>
        <v>26</v>
      </c>
      <c r="C38" s="4" t="s">
        <v>244</v>
      </c>
      <c r="D38" s="103" t="s">
        <v>154</v>
      </c>
      <c r="E38" s="102" t="s">
        <v>235</v>
      </c>
      <c r="F38" s="4" t="s">
        <v>162</v>
      </c>
      <c r="G38" s="4">
        <v>1</v>
      </c>
      <c r="H38" s="103">
        <v>26</v>
      </c>
      <c r="I38" s="104" t="str">
        <f ca="1">IF(INDIRECT("参加形態別事項届出書!U40")="","",INDIRECT("参加形態別事項届出書!U40"))</f>
        <v/>
      </c>
      <c r="J38" s="105"/>
      <c r="K38" s="102" t="s">
        <v>218</v>
      </c>
      <c r="L38" s="107" t="s">
        <v>245</v>
      </c>
      <c r="M38" s="9" t="s">
        <v>220</v>
      </c>
      <c r="N38" s="115"/>
      <c r="O38" s="108">
        <v>5</v>
      </c>
      <c r="P38" s="5" t="s">
        <v>169</v>
      </c>
      <c r="Q38" s="5" t="s">
        <v>8</v>
      </c>
      <c r="R38" s="5" t="s">
        <v>154</v>
      </c>
      <c r="S38" s="5" t="s">
        <v>154</v>
      </c>
      <c r="T38" s="5" t="s">
        <v>154</v>
      </c>
      <c r="U38" s="109" t="s">
        <v>154</v>
      </c>
      <c r="V38" s="8">
        <v>1</v>
      </c>
      <c r="W38" s="120"/>
    </row>
    <row r="39" spans="2:23" s="3" customFormat="1" ht="37.5" x14ac:dyDescent="0.4">
      <c r="B39" s="4">
        <f t="shared" si="0"/>
        <v>27</v>
      </c>
      <c r="C39" s="4" t="s">
        <v>246</v>
      </c>
      <c r="D39" s="103" t="s">
        <v>154</v>
      </c>
      <c r="E39" s="102" t="s">
        <v>235</v>
      </c>
      <c r="F39" s="4" t="s">
        <v>162</v>
      </c>
      <c r="G39" s="4">
        <v>1</v>
      </c>
      <c r="H39" s="103">
        <v>27</v>
      </c>
      <c r="I39" s="104" t="str">
        <f ca="1">IF(INDIRECT("参加形態別事項届出書!U38")="","",INDIRECT("参加形態別事項届出書!U38"))</f>
        <v/>
      </c>
      <c r="J39" s="105"/>
      <c r="K39" s="106" t="s">
        <v>247</v>
      </c>
      <c r="L39" s="117" t="s">
        <v>225</v>
      </c>
      <c r="M39" s="9" t="s">
        <v>220</v>
      </c>
      <c r="N39" s="115"/>
      <c r="O39" s="119">
        <v>50</v>
      </c>
      <c r="P39" s="5" t="s">
        <v>169</v>
      </c>
      <c r="Q39" s="5" t="s">
        <v>8</v>
      </c>
      <c r="R39" s="5" t="s">
        <v>154</v>
      </c>
      <c r="S39" s="5" t="s">
        <v>154</v>
      </c>
      <c r="T39" s="5" t="s">
        <v>154</v>
      </c>
      <c r="U39" s="109" t="s">
        <v>154</v>
      </c>
      <c r="V39" s="8">
        <v>1</v>
      </c>
      <c r="W39" s="120" t="s">
        <v>243</v>
      </c>
    </row>
    <row r="40" spans="2:23" s="3" customFormat="1" ht="56.25" x14ac:dyDescent="0.4">
      <c r="B40" s="4">
        <f t="shared" si="0"/>
        <v>28</v>
      </c>
      <c r="C40" s="4" t="s">
        <v>248</v>
      </c>
      <c r="D40" s="103" t="s">
        <v>154</v>
      </c>
      <c r="E40" s="102" t="s">
        <v>235</v>
      </c>
      <c r="F40" s="4" t="s">
        <v>162</v>
      </c>
      <c r="G40" s="4">
        <v>1</v>
      </c>
      <c r="H40" s="103">
        <v>28</v>
      </c>
      <c r="I40" s="104" t="str">
        <f ca="1">IF(INDIRECT("参加形態別事項届出書!N42")="","",INDIRECT("参加形態別事項届出書!N42"))</f>
        <v/>
      </c>
      <c r="J40" s="105"/>
      <c r="K40" s="106" t="s">
        <v>242</v>
      </c>
      <c r="L40" s="9" t="s">
        <v>249</v>
      </c>
      <c r="M40" s="9" t="s">
        <v>220</v>
      </c>
      <c r="N40" s="121" t="s">
        <v>250</v>
      </c>
      <c r="O40" s="108">
        <v>3</v>
      </c>
      <c r="P40" s="5" t="s">
        <v>169</v>
      </c>
      <c r="Q40" s="5" t="s">
        <v>8</v>
      </c>
      <c r="R40" s="5" t="s">
        <v>154</v>
      </c>
      <c r="S40" s="5" t="s">
        <v>154</v>
      </c>
      <c r="T40" s="5" t="s">
        <v>154</v>
      </c>
      <c r="U40" s="109" t="s">
        <v>154</v>
      </c>
      <c r="V40" s="8">
        <v>1</v>
      </c>
      <c r="W40" s="120"/>
    </row>
    <row r="41" spans="2:23" s="3" customFormat="1" ht="37.5" x14ac:dyDescent="0.4">
      <c r="B41" s="4">
        <f t="shared" si="0"/>
        <v>29</v>
      </c>
      <c r="C41" s="4" t="s">
        <v>251</v>
      </c>
      <c r="D41" s="103" t="s">
        <v>154</v>
      </c>
      <c r="E41" s="102" t="s">
        <v>235</v>
      </c>
      <c r="F41" s="4" t="s">
        <v>162</v>
      </c>
      <c r="G41" s="4">
        <v>1</v>
      </c>
      <c r="H41" s="103">
        <v>29</v>
      </c>
      <c r="I41" s="104" t="str">
        <f ca="1">IF(INDIRECT("参加形態別事項届出書!R42")="","",INDIRECT("参加形態別事項届出書!R42"))</f>
        <v/>
      </c>
      <c r="J41" s="105"/>
      <c r="K41" s="102" t="s">
        <v>218</v>
      </c>
      <c r="L41" s="107" t="s">
        <v>219</v>
      </c>
      <c r="M41" s="9" t="s">
        <v>220</v>
      </c>
      <c r="N41" s="115"/>
      <c r="O41" s="108">
        <v>7</v>
      </c>
      <c r="P41" s="5" t="s">
        <v>169</v>
      </c>
      <c r="Q41" s="5" t="s">
        <v>8</v>
      </c>
      <c r="R41" s="5" t="s">
        <v>154</v>
      </c>
      <c r="S41" s="5" t="s">
        <v>154</v>
      </c>
      <c r="T41" s="5" t="s">
        <v>154</v>
      </c>
      <c r="U41" s="109" t="s">
        <v>154</v>
      </c>
      <c r="V41" s="8">
        <v>1</v>
      </c>
      <c r="W41" s="120"/>
    </row>
    <row r="42" spans="2:23" s="3" customFormat="1" ht="56.25" x14ac:dyDescent="0.4">
      <c r="B42" s="4">
        <f t="shared" si="0"/>
        <v>30</v>
      </c>
      <c r="C42" s="4" t="s">
        <v>252</v>
      </c>
      <c r="D42" s="103" t="s">
        <v>154</v>
      </c>
      <c r="E42" s="102" t="s">
        <v>235</v>
      </c>
      <c r="F42" s="4" t="s">
        <v>162</v>
      </c>
      <c r="G42" s="4">
        <v>1</v>
      </c>
      <c r="H42" s="103">
        <v>30</v>
      </c>
      <c r="I42" s="104" t="str">
        <f ca="1">IF(INDIRECT("参加形態別事項届出書!L43")="","",INDIRECT("参加形態別事項届出書!L43"))</f>
        <v/>
      </c>
      <c r="J42" s="105"/>
      <c r="K42" s="106" t="s">
        <v>236</v>
      </c>
      <c r="L42" s="9" t="s">
        <v>253</v>
      </c>
      <c r="M42" s="9" t="s">
        <v>220</v>
      </c>
      <c r="N42" s="9"/>
      <c r="O42" s="119">
        <v>30</v>
      </c>
      <c r="P42" s="5" t="s">
        <v>169</v>
      </c>
      <c r="Q42" s="5" t="s">
        <v>8</v>
      </c>
      <c r="R42" s="5" t="s">
        <v>154</v>
      </c>
      <c r="S42" s="5" t="s">
        <v>154</v>
      </c>
      <c r="T42" s="5" t="s">
        <v>154</v>
      </c>
      <c r="U42" s="109" t="s">
        <v>154</v>
      </c>
      <c r="V42" s="8">
        <v>1</v>
      </c>
      <c r="W42" s="120" t="s">
        <v>243</v>
      </c>
    </row>
    <row r="43" spans="2:23" s="3" customFormat="1" ht="37.5" x14ac:dyDescent="0.4">
      <c r="B43" s="4">
        <f t="shared" si="0"/>
        <v>31</v>
      </c>
      <c r="C43" s="4" t="s">
        <v>254</v>
      </c>
      <c r="D43" s="103" t="s">
        <v>154</v>
      </c>
      <c r="E43" s="102" t="s">
        <v>235</v>
      </c>
      <c r="F43" s="4" t="s">
        <v>162</v>
      </c>
      <c r="G43" s="4">
        <v>1</v>
      </c>
      <c r="H43" s="103">
        <v>31</v>
      </c>
      <c r="I43" s="104" t="str">
        <f ca="1">IF(INDIRECT("参加形態別事項届出書!I44")="","",INDIRECT("参加形態別事項届出書!I44"))</f>
        <v/>
      </c>
      <c r="J43" s="105"/>
      <c r="K43" s="106" t="s">
        <v>242</v>
      </c>
      <c r="L43" s="117" t="s">
        <v>225</v>
      </c>
      <c r="M43" s="9" t="s">
        <v>220</v>
      </c>
      <c r="N43" s="115"/>
      <c r="O43" s="119">
        <v>30</v>
      </c>
      <c r="P43" s="5" t="s">
        <v>169</v>
      </c>
      <c r="Q43" s="5" t="s">
        <v>8</v>
      </c>
      <c r="R43" s="5" t="s">
        <v>154</v>
      </c>
      <c r="S43" s="5" t="s">
        <v>154</v>
      </c>
      <c r="T43" s="5" t="s">
        <v>154</v>
      </c>
      <c r="U43" s="109" t="s">
        <v>154</v>
      </c>
      <c r="V43" s="8">
        <v>1</v>
      </c>
      <c r="W43" s="120" t="s">
        <v>243</v>
      </c>
    </row>
    <row r="44" spans="2:23" s="3" customFormat="1" ht="56.25" x14ac:dyDescent="0.4">
      <c r="B44" s="6">
        <f t="shared" si="0"/>
        <v>32</v>
      </c>
      <c r="C44" s="6" t="s">
        <v>255</v>
      </c>
      <c r="D44" s="111" t="s">
        <v>154</v>
      </c>
      <c r="E44" s="112" t="s">
        <v>235</v>
      </c>
      <c r="F44" s="6" t="s">
        <v>162</v>
      </c>
      <c r="G44" s="6">
        <v>1</v>
      </c>
      <c r="H44" s="103">
        <v>32</v>
      </c>
      <c r="I44" s="144" t="str">
        <f ca="1">IF(INDIRECT("参加形態別事項届出書!I42")="","",INDIRECT("参加形態別事項届出書!I42"))</f>
        <v/>
      </c>
      <c r="J44" s="113"/>
      <c r="K44" s="106" t="s">
        <v>242</v>
      </c>
      <c r="L44" s="9" t="s">
        <v>256</v>
      </c>
      <c r="M44" s="9" t="s">
        <v>220</v>
      </c>
      <c r="N44" s="115"/>
      <c r="O44" s="108">
        <v>6</v>
      </c>
      <c r="P44" s="5" t="s">
        <v>169</v>
      </c>
      <c r="Q44" s="5" t="s">
        <v>8</v>
      </c>
      <c r="R44" s="5" t="s">
        <v>154</v>
      </c>
      <c r="S44" s="5" t="s">
        <v>154</v>
      </c>
      <c r="T44" s="5" t="s">
        <v>154</v>
      </c>
      <c r="U44" s="114" t="s">
        <v>154</v>
      </c>
      <c r="V44" s="7">
        <v>1</v>
      </c>
      <c r="W44" s="110"/>
    </row>
    <row r="45" spans="2:23" s="3" customFormat="1" ht="37.5" x14ac:dyDescent="0.4">
      <c r="B45" s="4">
        <f t="shared" si="0"/>
        <v>33</v>
      </c>
      <c r="C45" s="4" t="s">
        <v>257</v>
      </c>
      <c r="D45" s="103" t="s">
        <v>154</v>
      </c>
      <c r="E45" s="102" t="s">
        <v>235</v>
      </c>
      <c r="F45" s="4" t="s">
        <v>162</v>
      </c>
      <c r="G45" s="4">
        <v>1</v>
      </c>
      <c r="H45" s="103">
        <v>33</v>
      </c>
      <c r="I45" s="104" t="str">
        <f ca="1">IF(INDIRECT("参加形態別事項届出書!I45")="","",INDIRECT("参加形態別事項届出書!I45"))</f>
        <v/>
      </c>
      <c r="J45" s="105"/>
      <c r="K45" s="106" t="s">
        <v>236</v>
      </c>
      <c r="L45" s="117" t="s">
        <v>225</v>
      </c>
      <c r="M45" s="9" t="s">
        <v>220</v>
      </c>
      <c r="N45" s="9"/>
      <c r="O45" s="108">
        <v>50</v>
      </c>
      <c r="P45" s="5" t="s">
        <v>169</v>
      </c>
      <c r="Q45" s="5" t="s">
        <v>8</v>
      </c>
      <c r="R45" s="5" t="s">
        <v>154</v>
      </c>
      <c r="S45" s="5" t="s">
        <v>154</v>
      </c>
      <c r="T45" s="5" t="s">
        <v>154</v>
      </c>
      <c r="U45" s="109" t="s">
        <v>154</v>
      </c>
      <c r="V45" s="8">
        <v>1</v>
      </c>
      <c r="W45" s="101"/>
    </row>
    <row r="46" spans="2:23" s="3" customFormat="1" ht="37.5" x14ac:dyDescent="0.4">
      <c r="B46" s="4">
        <f t="shared" si="0"/>
        <v>34</v>
      </c>
      <c r="C46" s="4" t="s">
        <v>258</v>
      </c>
      <c r="D46" s="103" t="s">
        <v>154</v>
      </c>
      <c r="E46" s="102" t="s">
        <v>235</v>
      </c>
      <c r="F46" s="4" t="s">
        <v>162</v>
      </c>
      <c r="G46" s="4">
        <v>1</v>
      </c>
      <c r="H46" s="103">
        <v>34</v>
      </c>
      <c r="I46" s="104" t="str">
        <f ca="1">IF(INDIRECT("参加形態別事項届出書!W53")="","",INDIRECT("参加形態別事項届出書!W53"))</f>
        <v/>
      </c>
      <c r="J46" s="105"/>
      <c r="K46" s="106" t="s">
        <v>259</v>
      </c>
      <c r="L46" s="9" t="s">
        <v>260</v>
      </c>
      <c r="M46" s="9" t="s">
        <v>220</v>
      </c>
      <c r="N46" s="115"/>
      <c r="O46" s="108">
        <v>5</v>
      </c>
      <c r="P46" s="5" t="s">
        <v>169</v>
      </c>
      <c r="Q46" s="5" t="s">
        <v>8</v>
      </c>
      <c r="R46" s="5" t="s">
        <v>154</v>
      </c>
      <c r="S46" s="5" t="s">
        <v>154</v>
      </c>
      <c r="T46" s="5" t="s">
        <v>154</v>
      </c>
      <c r="U46" s="109" t="s">
        <v>154</v>
      </c>
      <c r="V46" s="8">
        <v>1</v>
      </c>
      <c r="W46" s="101"/>
    </row>
    <row r="47" spans="2:23" s="3" customFormat="1" ht="37.5" x14ac:dyDescent="0.4">
      <c r="B47" s="4">
        <f t="shared" si="0"/>
        <v>35</v>
      </c>
      <c r="C47" s="4" t="s">
        <v>261</v>
      </c>
      <c r="D47" s="103" t="s">
        <v>154</v>
      </c>
      <c r="E47" s="102" t="s">
        <v>235</v>
      </c>
      <c r="F47" s="4" t="s">
        <v>162</v>
      </c>
      <c r="G47" s="4">
        <v>1</v>
      </c>
      <c r="H47" s="103">
        <v>35</v>
      </c>
      <c r="I47" s="104" t="str">
        <f ca="1">IF(INDIRECT("参加形態別事項届出書!W54")="","",INDIRECT("参加形態別事項届出書!W54"))</f>
        <v/>
      </c>
      <c r="J47" s="105"/>
      <c r="K47" s="106" t="s">
        <v>242</v>
      </c>
      <c r="L47" s="9" t="s">
        <v>260</v>
      </c>
      <c r="M47" s="9" t="s">
        <v>220</v>
      </c>
      <c r="N47" s="115"/>
      <c r="O47" s="108">
        <v>5</v>
      </c>
      <c r="P47" s="5" t="s">
        <v>169</v>
      </c>
      <c r="Q47" s="5" t="s">
        <v>8</v>
      </c>
      <c r="R47" s="5" t="s">
        <v>154</v>
      </c>
      <c r="S47" s="5" t="s">
        <v>154</v>
      </c>
      <c r="T47" s="5" t="s">
        <v>154</v>
      </c>
      <c r="U47" s="109" t="s">
        <v>154</v>
      </c>
      <c r="V47" s="8">
        <v>1</v>
      </c>
      <c r="W47" s="101"/>
    </row>
    <row r="48" spans="2:23" s="3" customFormat="1" ht="37.5" x14ac:dyDescent="0.4">
      <c r="B48" s="4">
        <f t="shared" si="0"/>
        <v>36</v>
      </c>
      <c r="C48" s="4" t="s">
        <v>262</v>
      </c>
      <c r="D48" s="103" t="s">
        <v>154</v>
      </c>
      <c r="E48" s="102" t="s">
        <v>235</v>
      </c>
      <c r="F48" s="4" t="s">
        <v>162</v>
      </c>
      <c r="G48" s="4">
        <v>1</v>
      </c>
      <c r="H48" s="103">
        <v>36</v>
      </c>
      <c r="I48" s="104" t="str">
        <f ca="1">IF(INDIRECT("参加形態別事項届出書!W55")="","",INDIRECT("参加形態別事項届出書!W55"))</f>
        <v/>
      </c>
      <c r="J48" s="105"/>
      <c r="K48" s="106" t="s">
        <v>242</v>
      </c>
      <c r="L48" s="9" t="s">
        <v>260</v>
      </c>
      <c r="M48" s="9" t="s">
        <v>220</v>
      </c>
      <c r="N48" s="115"/>
      <c r="O48" s="108">
        <v>5</v>
      </c>
      <c r="P48" s="5" t="s">
        <v>169</v>
      </c>
      <c r="Q48" s="5" t="s">
        <v>8</v>
      </c>
      <c r="R48" s="5" t="s">
        <v>154</v>
      </c>
      <c r="S48" s="5" t="s">
        <v>154</v>
      </c>
      <c r="T48" s="5" t="s">
        <v>154</v>
      </c>
      <c r="U48" s="109" t="s">
        <v>154</v>
      </c>
      <c r="V48" s="8">
        <v>1</v>
      </c>
      <c r="W48" s="101"/>
    </row>
    <row r="49" spans="2:23" s="3" customFormat="1" ht="37.5" x14ac:dyDescent="0.4">
      <c r="B49" s="6">
        <f t="shared" si="0"/>
        <v>37</v>
      </c>
      <c r="C49" s="4" t="s">
        <v>263</v>
      </c>
      <c r="D49" s="103" t="s">
        <v>154</v>
      </c>
      <c r="E49" s="102" t="s">
        <v>223</v>
      </c>
      <c r="F49" s="4" t="s">
        <v>162</v>
      </c>
      <c r="G49" s="80">
        <v>1</v>
      </c>
      <c r="H49" s="103">
        <v>37</v>
      </c>
      <c r="I49" s="104" t="str">
        <f ca="1">IF(INDIRECT("補記シート!D22")="","",INDIRECT("補記シート!D22"))</f>
        <v/>
      </c>
      <c r="J49" s="105"/>
      <c r="K49" s="122" t="s">
        <v>179</v>
      </c>
      <c r="L49" s="123" t="s">
        <v>158</v>
      </c>
      <c r="M49" s="124" t="s">
        <v>264</v>
      </c>
      <c r="N49" s="125"/>
      <c r="O49" s="108">
        <v>10</v>
      </c>
      <c r="P49" s="5" t="s">
        <v>169</v>
      </c>
      <c r="Q49" s="5" t="s">
        <v>8</v>
      </c>
      <c r="R49" s="5" t="s">
        <v>154</v>
      </c>
      <c r="S49" s="5" t="s">
        <v>154</v>
      </c>
      <c r="T49" s="5" t="s">
        <v>154</v>
      </c>
      <c r="U49" s="114" t="s">
        <v>154</v>
      </c>
      <c r="V49" s="7">
        <v>1</v>
      </c>
      <c r="W49" s="110"/>
    </row>
    <row r="50" spans="2:23" s="3" customFormat="1" ht="75" x14ac:dyDescent="0.4">
      <c r="B50" s="6">
        <f t="shared" si="0"/>
        <v>38</v>
      </c>
      <c r="C50" s="4" t="s">
        <v>265</v>
      </c>
      <c r="D50" s="103" t="s">
        <v>154</v>
      </c>
      <c r="E50" s="102" t="s">
        <v>266</v>
      </c>
      <c r="F50" s="4" t="s">
        <v>162</v>
      </c>
      <c r="G50" s="80">
        <v>1</v>
      </c>
      <c r="H50" s="103">
        <v>38</v>
      </c>
      <c r="I50" s="104" t="str">
        <f ca="1">IF(I24="","",LEFT(I24,4)&amp;"/"&amp;MID(I24,5,2)&amp;"/"&amp;RIGHT(I24,2))</f>
        <v/>
      </c>
      <c r="J50" s="105"/>
      <c r="K50" s="106" t="s">
        <v>267</v>
      </c>
      <c r="L50" s="9" t="s">
        <v>158</v>
      </c>
      <c r="M50" s="9" t="s">
        <v>268</v>
      </c>
      <c r="N50" s="115"/>
      <c r="O50" s="108">
        <v>10</v>
      </c>
      <c r="P50" s="5" t="s">
        <v>169</v>
      </c>
      <c r="Q50" s="5" t="s">
        <v>8</v>
      </c>
      <c r="R50" s="5" t="s">
        <v>154</v>
      </c>
      <c r="S50" s="5" t="s">
        <v>154</v>
      </c>
      <c r="T50" s="5" t="s">
        <v>154</v>
      </c>
      <c r="U50" s="114" t="s">
        <v>154</v>
      </c>
      <c r="V50" s="7">
        <v>1</v>
      </c>
      <c r="W50" s="110"/>
    </row>
    <row r="51" spans="2:23" s="3" customFormat="1" ht="56.25" x14ac:dyDescent="0.4">
      <c r="B51" s="6">
        <f t="shared" si="0"/>
        <v>39</v>
      </c>
      <c r="C51" s="4" t="s">
        <v>269</v>
      </c>
      <c r="D51" s="103" t="s">
        <v>154</v>
      </c>
      <c r="E51" s="102" t="s">
        <v>223</v>
      </c>
      <c r="F51" s="4" t="s">
        <v>162</v>
      </c>
      <c r="G51" s="80">
        <v>1</v>
      </c>
      <c r="H51" s="103">
        <v>39</v>
      </c>
      <c r="I51" s="104" t="str">
        <f ca="1">LEFT(I21,4)&amp;"/"&amp;MID(I21,5,2)&amp;"/"&amp;RIGHT(I21,2)</f>
        <v>0//0</v>
      </c>
      <c r="J51" s="105"/>
      <c r="K51" s="106" t="s">
        <v>267</v>
      </c>
      <c r="L51" s="9" t="s">
        <v>158</v>
      </c>
      <c r="M51" s="9" t="s">
        <v>270</v>
      </c>
      <c r="N51" s="115"/>
      <c r="O51" s="108">
        <v>10</v>
      </c>
      <c r="P51" s="5" t="s">
        <v>169</v>
      </c>
      <c r="Q51" s="5" t="s">
        <v>8</v>
      </c>
      <c r="R51" s="5" t="s">
        <v>154</v>
      </c>
      <c r="S51" s="5" t="s">
        <v>154</v>
      </c>
      <c r="T51" s="5" t="s">
        <v>154</v>
      </c>
      <c r="U51" s="114" t="s">
        <v>154</v>
      </c>
      <c r="V51" s="7">
        <v>1</v>
      </c>
      <c r="W51" s="110"/>
    </row>
    <row r="52" spans="2:23" s="3" customFormat="1" ht="37.5" x14ac:dyDescent="0.4">
      <c r="B52" s="6">
        <f t="shared" si="0"/>
        <v>40</v>
      </c>
      <c r="C52" s="4" t="s">
        <v>271</v>
      </c>
      <c r="D52" s="103" t="s">
        <v>154</v>
      </c>
      <c r="E52" s="102" t="s">
        <v>272</v>
      </c>
      <c r="F52" s="4" t="s">
        <v>162</v>
      </c>
      <c r="G52" s="80">
        <v>1</v>
      </c>
      <c r="H52" s="103">
        <v>40</v>
      </c>
      <c r="I52" s="198">
        <v>401768</v>
      </c>
      <c r="J52" s="105"/>
      <c r="K52" s="106" t="s">
        <v>157</v>
      </c>
      <c r="L52" s="9" t="s">
        <v>158</v>
      </c>
      <c r="M52" s="9" t="s">
        <v>273</v>
      </c>
      <c r="N52" s="115" t="s">
        <v>274</v>
      </c>
      <c r="O52" s="108">
        <v>10</v>
      </c>
      <c r="P52" s="5" t="s">
        <v>169</v>
      </c>
      <c r="Q52" s="5" t="s">
        <v>8</v>
      </c>
      <c r="R52" s="5" t="s">
        <v>154</v>
      </c>
      <c r="S52" s="5" t="s">
        <v>154</v>
      </c>
      <c r="T52" s="5" t="s">
        <v>154</v>
      </c>
      <c r="U52" s="114" t="s">
        <v>154</v>
      </c>
      <c r="V52" s="7">
        <v>1</v>
      </c>
      <c r="W52" s="110"/>
    </row>
    <row r="53" spans="2:23" s="3" customFormat="1" ht="19.5" thickBot="1" x14ac:dyDescent="0.45">
      <c r="B53" s="6">
        <f t="shared" si="0"/>
        <v>41</v>
      </c>
      <c r="C53" s="4" t="s">
        <v>275</v>
      </c>
      <c r="D53" s="103" t="s">
        <v>154</v>
      </c>
      <c r="E53" s="102" t="s">
        <v>266</v>
      </c>
      <c r="F53" s="4" t="s">
        <v>162</v>
      </c>
      <c r="G53" s="80">
        <v>1</v>
      </c>
      <c r="H53" s="103">
        <v>41</v>
      </c>
      <c r="I53" s="198">
        <v>401768</v>
      </c>
      <c r="J53" s="105"/>
      <c r="K53" s="106" t="s">
        <v>157</v>
      </c>
      <c r="L53" s="9" t="s">
        <v>158</v>
      </c>
      <c r="M53" s="9" t="s">
        <v>273</v>
      </c>
      <c r="N53" s="115"/>
      <c r="O53" s="108">
        <v>10</v>
      </c>
      <c r="P53" s="126" t="s">
        <v>169</v>
      </c>
      <c r="Q53" s="5" t="s">
        <v>8</v>
      </c>
      <c r="R53" s="5" t="s">
        <v>154</v>
      </c>
      <c r="S53" s="5" t="s">
        <v>154</v>
      </c>
      <c r="T53" s="5" t="s">
        <v>154</v>
      </c>
      <c r="U53" s="114" t="s">
        <v>154</v>
      </c>
      <c r="V53" s="7">
        <v>1</v>
      </c>
      <c r="W53" s="110"/>
    </row>
    <row r="54" spans="2:23" s="79" customFormat="1" ht="18" customHeight="1" x14ac:dyDescent="0.4">
      <c r="B54" s="68">
        <f t="shared" si="0"/>
        <v>42</v>
      </c>
      <c r="C54" s="69" t="s">
        <v>153</v>
      </c>
      <c r="D54" s="70" t="s">
        <v>154</v>
      </c>
      <c r="E54" s="71" t="s">
        <v>155</v>
      </c>
      <c r="F54" s="69" t="s">
        <v>276</v>
      </c>
      <c r="G54" s="68">
        <v>1</v>
      </c>
      <c r="H54" s="72">
        <v>1</v>
      </c>
      <c r="I54" s="199"/>
      <c r="J54" s="73"/>
      <c r="K54" s="71" t="s">
        <v>157</v>
      </c>
      <c r="L54" s="74" t="s">
        <v>158</v>
      </c>
      <c r="M54" s="70" t="s">
        <v>277</v>
      </c>
      <c r="N54" s="70" t="s">
        <v>160</v>
      </c>
      <c r="O54" s="75" t="s">
        <v>154</v>
      </c>
      <c r="P54" s="76" t="s">
        <v>154</v>
      </c>
      <c r="Q54" s="76" t="s">
        <v>8</v>
      </c>
      <c r="R54" s="76" t="s">
        <v>154</v>
      </c>
      <c r="S54" s="76" t="s">
        <v>154</v>
      </c>
      <c r="T54" s="76" t="s">
        <v>154</v>
      </c>
      <c r="U54" s="77" t="s">
        <v>154</v>
      </c>
      <c r="V54" s="72">
        <v>1</v>
      </c>
      <c r="W54" s="78"/>
    </row>
    <row r="55" spans="2:23" s="79" customFormat="1" ht="18" customHeight="1" x14ac:dyDescent="0.4">
      <c r="B55" s="80">
        <f t="shared" si="0"/>
        <v>43</v>
      </c>
      <c r="C55" s="81" t="s">
        <v>161</v>
      </c>
      <c r="D55" s="82" t="s">
        <v>154</v>
      </c>
      <c r="E55" s="83" t="s">
        <v>155</v>
      </c>
      <c r="F55" s="81" t="s">
        <v>278</v>
      </c>
      <c r="G55" s="80">
        <v>1</v>
      </c>
      <c r="H55" s="84">
        <v>2</v>
      </c>
      <c r="I55" s="200"/>
      <c r="J55" s="85"/>
      <c r="K55" s="83" t="s">
        <v>157</v>
      </c>
      <c r="L55" s="86" t="s">
        <v>158</v>
      </c>
      <c r="M55" s="82" t="s">
        <v>277</v>
      </c>
      <c r="N55" s="82" t="s">
        <v>163</v>
      </c>
      <c r="O55" s="87" t="s">
        <v>154</v>
      </c>
      <c r="P55" s="88" t="s">
        <v>154</v>
      </c>
      <c r="Q55" s="88" t="s">
        <v>8</v>
      </c>
      <c r="R55" s="88" t="s">
        <v>154</v>
      </c>
      <c r="S55" s="88" t="s">
        <v>154</v>
      </c>
      <c r="T55" s="88" t="s">
        <v>154</v>
      </c>
      <c r="U55" s="89" t="s">
        <v>154</v>
      </c>
      <c r="V55" s="84">
        <v>1</v>
      </c>
      <c r="W55" s="90"/>
    </row>
    <row r="56" spans="2:23" s="79" customFormat="1" ht="18" customHeight="1" x14ac:dyDescent="0.4">
      <c r="B56" s="80">
        <f t="shared" si="0"/>
        <v>44</v>
      </c>
      <c r="C56" s="81" t="s">
        <v>164</v>
      </c>
      <c r="D56" s="82" t="s">
        <v>154</v>
      </c>
      <c r="E56" s="83" t="s">
        <v>155</v>
      </c>
      <c r="F56" s="81" t="s">
        <v>278</v>
      </c>
      <c r="G56" s="80">
        <v>1</v>
      </c>
      <c r="H56" s="84">
        <v>3</v>
      </c>
      <c r="I56" s="200"/>
      <c r="J56" s="85"/>
      <c r="K56" s="83" t="s">
        <v>157</v>
      </c>
      <c r="L56" s="86" t="s">
        <v>158</v>
      </c>
      <c r="M56" s="82" t="s">
        <v>277</v>
      </c>
      <c r="N56" s="82" t="s">
        <v>163</v>
      </c>
      <c r="O56" s="87" t="s">
        <v>154</v>
      </c>
      <c r="P56" s="88" t="s">
        <v>154</v>
      </c>
      <c r="Q56" s="88" t="s">
        <v>8</v>
      </c>
      <c r="R56" s="88" t="s">
        <v>154</v>
      </c>
      <c r="S56" s="88" t="s">
        <v>154</v>
      </c>
      <c r="T56" s="88" t="s">
        <v>154</v>
      </c>
      <c r="U56" s="89" t="s">
        <v>154</v>
      </c>
      <c r="V56" s="84">
        <v>1</v>
      </c>
      <c r="W56" s="90"/>
    </row>
    <row r="57" spans="2:23" s="79" customFormat="1" ht="18" customHeight="1" x14ac:dyDescent="0.4">
      <c r="B57" s="80">
        <f t="shared" si="0"/>
        <v>45</v>
      </c>
      <c r="C57" s="81" t="s">
        <v>165</v>
      </c>
      <c r="D57" s="82" t="s">
        <v>154</v>
      </c>
      <c r="E57" s="83" t="s">
        <v>155</v>
      </c>
      <c r="F57" s="81" t="s">
        <v>278</v>
      </c>
      <c r="G57" s="80">
        <v>1</v>
      </c>
      <c r="H57" s="84">
        <v>4</v>
      </c>
      <c r="I57" s="200"/>
      <c r="J57" s="85"/>
      <c r="K57" s="83" t="s">
        <v>157</v>
      </c>
      <c r="L57" s="86" t="s">
        <v>158</v>
      </c>
      <c r="M57" s="82" t="s">
        <v>277</v>
      </c>
      <c r="N57" s="82" t="s">
        <v>163</v>
      </c>
      <c r="O57" s="87" t="s">
        <v>154</v>
      </c>
      <c r="P57" s="88" t="s">
        <v>154</v>
      </c>
      <c r="Q57" s="88" t="s">
        <v>8</v>
      </c>
      <c r="R57" s="88" t="s">
        <v>154</v>
      </c>
      <c r="S57" s="88" t="s">
        <v>154</v>
      </c>
      <c r="T57" s="88" t="s">
        <v>154</v>
      </c>
      <c r="U57" s="89" t="s">
        <v>154</v>
      </c>
      <c r="V57" s="84">
        <v>1</v>
      </c>
      <c r="W57" s="90"/>
    </row>
    <row r="58" spans="2:23" s="79" customFormat="1" ht="18" customHeight="1" x14ac:dyDescent="0.4">
      <c r="B58" s="80">
        <f t="shared" si="0"/>
        <v>46</v>
      </c>
      <c r="C58" s="81" t="s">
        <v>166</v>
      </c>
      <c r="D58" s="82" t="s">
        <v>154</v>
      </c>
      <c r="E58" s="83" t="s">
        <v>155</v>
      </c>
      <c r="F58" s="81" t="s">
        <v>278</v>
      </c>
      <c r="G58" s="80">
        <v>1</v>
      </c>
      <c r="H58" s="84">
        <v>5</v>
      </c>
      <c r="I58" s="200"/>
      <c r="J58" s="85"/>
      <c r="K58" s="83" t="s">
        <v>157</v>
      </c>
      <c r="L58" s="86" t="s">
        <v>158</v>
      </c>
      <c r="M58" s="82" t="s">
        <v>277</v>
      </c>
      <c r="N58" s="82" t="s">
        <v>163</v>
      </c>
      <c r="O58" s="87" t="s">
        <v>154</v>
      </c>
      <c r="P58" s="88" t="s">
        <v>154</v>
      </c>
      <c r="Q58" s="88" t="s">
        <v>8</v>
      </c>
      <c r="R58" s="88" t="s">
        <v>154</v>
      </c>
      <c r="S58" s="88" t="s">
        <v>154</v>
      </c>
      <c r="T58" s="88" t="s">
        <v>154</v>
      </c>
      <c r="U58" s="89" t="s">
        <v>154</v>
      </c>
      <c r="V58" s="84">
        <v>1</v>
      </c>
      <c r="W58" s="90"/>
    </row>
    <row r="59" spans="2:23" s="3" customFormat="1" x14ac:dyDescent="0.4">
      <c r="B59" s="96">
        <f t="shared" si="0"/>
        <v>47</v>
      </c>
      <c r="C59" s="91" t="s">
        <v>279</v>
      </c>
      <c r="D59" s="82" t="s">
        <v>154</v>
      </c>
      <c r="E59" s="92" t="s">
        <v>280</v>
      </c>
      <c r="F59" s="91" t="s">
        <v>278</v>
      </c>
      <c r="G59" s="91">
        <v>1</v>
      </c>
      <c r="H59" s="84">
        <v>6</v>
      </c>
      <c r="I59" s="201">
        <v>670000</v>
      </c>
      <c r="J59" s="94"/>
      <c r="K59" s="95" t="s">
        <v>157</v>
      </c>
      <c r="L59" s="96" t="s">
        <v>158</v>
      </c>
      <c r="M59" s="127" t="s">
        <v>281</v>
      </c>
      <c r="N59" s="128"/>
      <c r="O59" s="98">
        <v>6</v>
      </c>
      <c r="P59" s="129" t="s">
        <v>282</v>
      </c>
      <c r="Q59" s="99" t="s">
        <v>283</v>
      </c>
      <c r="R59" s="99" t="s">
        <v>284</v>
      </c>
      <c r="S59" s="99">
        <v>6</v>
      </c>
      <c r="T59" s="99" t="s">
        <v>172</v>
      </c>
      <c r="U59" s="130" t="s">
        <v>154</v>
      </c>
      <c r="V59" s="8">
        <v>1</v>
      </c>
      <c r="W59" s="101"/>
    </row>
    <row r="60" spans="2:23" s="3" customFormat="1" x14ac:dyDescent="0.4">
      <c r="B60" s="6">
        <f t="shared" si="0"/>
        <v>48</v>
      </c>
      <c r="C60" s="4" t="s">
        <v>285</v>
      </c>
      <c r="D60" s="82" t="s">
        <v>154</v>
      </c>
      <c r="E60" s="92" t="s">
        <v>286</v>
      </c>
      <c r="F60" s="4" t="s">
        <v>278</v>
      </c>
      <c r="G60" s="4">
        <v>1</v>
      </c>
      <c r="H60" s="84">
        <v>7</v>
      </c>
      <c r="I60" s="104" t="s">
        <v>287</v>
      </c>
      <c r="J60" s="105"/>
      <c r="K60" s="106" t="s">
        <v>157</v>
      </c>
      <c r="L60" s="6" t="s">
        <v>158</v>
      </c>
      <c r="M60" s="9" t="s">
        <v>277</v>
      </c>
      <c r="N60" s="115"/>
      <c r="O60" s="108">
        <v>3</v>
      </c>
      <c r="P60" s="131" t="s">
        <v>282</v>
      </c>
      <c r="Q60" s="5" t="s">
        <v>283</v>
      </c>
      <c r="R60" s="5" t="s">
        <v>284</v>
      </c>
      <c r="S60" s="5">
        <v>3</v>
      </c>
      <c r="T60" s="5" t="s">
        <v>176</v>
      </c>
      <c r="U60" s="114" t="s">
        <v>154</v>
      </c>
      <c r="V60" s="8">
        <v>1</v>
      </c>
      <c r="W60" s="101"/>
    </row>
    <row r="61" spans="2:23" s="3" customFormat="1" ht="56.25" x14ac:dyDescent="0.4">
      <c r="B61" s="6">
        <f t="shared" si="0"/>
        <v>49</v>
      </c>
      <c r="C61" s="4" t="s">
        <v>288</v>
      </c>
      <c r="D61" s="103" t="s">
        <v>289</v>
      </c>
      <c r="E61" s="92" t="s">
        <v>286</v>
      </c>
      <c r="F61" s="4" t="s">
        <v>278</v>
      </c>
      <c r="G61" s="4">
        <v>1</v>
      </c>
      <c r="H61" s="84">
        <v>8</v>
      </c>
      <c r="I61" s="104">
        <f ca="1">INDIRECT("補記シート!D23")</f>
        <v>0</v>
      </c>
      <c r="J61" s="105"/>
      <c r="K61" s="106" t="s">
        <v>179</v>
      </c>
      <c r="L61" s="9" t="s">
        <v>158</v>
      </c>
      <c r="M61" s="9" t="s">
        <v>180</v>
      </c>
      <c r="N61" s="115"/>
      <c r="O61" s="108">
        <v>7</v>
      </c>
      <c r="P61" s="131" t="s">
        <v>282</v>
      </c>
      <c r="Q61" s="5" t="s">
        <v>283</v>
      </c>
      <c r="R61" s="5" t="s">
        <v>284</v>
      </c>
      <c r="S61" s="5">
        <v>7</v>
      </c>
      <c r="T61" s="5" t="s">
        <v>181</v>
      </c>
      <c r="U61" s="114" t="s">
        <v>154</v>
      </c>
      <c r="V61" s="8">
        <v>1</v>
      </c>
      <c r="W61" s="101"/>
    </row>
    <row r="62" spans="2:23" s="3" customFormat="1" ht="56.25" x14ac:dyDescent="0.4">
      <c r="B62" s="6">
        <f t="shared" si="0"/>
        <v>50</v>
      </c>
      <c r="C62" s="4" t="s">
        <v>290</v>
      </c>
      <c r="D62" s="103" t="s">
        <v>289</v>
      </c>
      <c r="E62" s="92" t="s">
        <v>291</v>
      </c>
      <c r="F62" s="4" t="s">
        <v>278</v>
      </c>
      <c r="G62" s="4">
        <v>1</v>
      </c>
      <c r="H62" s="84">
        <v>9</v>
      </c>
      <c r="I62" s="104">
        <f ca="1">INDIRECT("補記シート!D24")</f>
        <v>0</v>
      </c>
      <c r="J62" s="105"/>
      <c r="K62" s="106" t="s">
        <v>179</v>
      </c>
      <c r="L62" s="6" t="s">
        <v>158</v>
      </c>
      <c r="M62" s="9" t="s">
        <v>183</v>
      </c>
      <c r="N62" s="115"/>
      <c r="O62" s="108">
        <v>8</v>
      </c>
      <c r="P62" s="131" t="s">
        <v>282</v>
      </c>
      <c r="Q62" s="5" t="s">
        <v>283</v>
      </c>
      <c r="R62" s="5" t="s">
        <v>284</v>
      </c>
      <c r="S62" s="5">
        <v>8</v>
      </c>
      <c r="T62" s="5" t="s">
        <v>172</v>
      </c>
      <c r="U62" s="114" t="s">
        <v>154</v>
      </c>
      <c r="V62" s="8">
        <v>1</v>
      </c>
      <c r="W62" s="101"/>
    </row>
    <row r="63" spans="2:23" s="3" customFormat="1" ht="75" x14ac:dyDescent="0.4">
      <c r="B63" s="6">
        <f t="shared" si="0"/>
        <v>51</v>
      </c>
      <c r="C63" s="4" t="s">
        <v>292</v>
      </c>
      <c r="D63" s="82" t="s">
        <v>185</v>
      </c>
      <c r="E63" s="92" t="s">
        <v>293</v>
      </c>
      <c r="F63" s="4" t="s">
        <v>278</v>
      </c>
      <c r="G63" s="4">
        <v>1</v>
      </c>
      <c r="H63" s="84">
        <v>10</v>
      </c>
      <c r="I63" s="104" t="str">
        <f ca="1">IF(ISBLANK(INDIRECT("参加形態別事項届出書!I26"))=TRUE,"",IF(INDIRECT("参加形態別事項届出書!I24")="新規",1,IF(INDIRECT("参加形態別事項届出書!I24")="変更",2,"")))</f>
        <v/>
      </c>
      <c r="J63" s="105"/>
      <c r="K63" s="106" t="s">
        <v>294</v>
      </c>
      <c r="L63" s="9" t="s">
        <v>187</v>
      </c>
      <c r="M63" s="107" t="s">
        <v>508</v>
      </c>
      <c r="N63" s="115"/>
      <c r="O63" s="108">
        <v>1</v>
      </c>
      <c r="P63" s="131" t="s">
        <v>282</v>
      </c>
      <c r="Q63" s="5" t="s">
        <v>283</v>
      </c>
      <c r="R63" s="5" t="s">
        <v>284</v>
      </c>
      <c r="S63" s="5">
        <v>1</v>
      </c>
      <c r="T63" s="5" t="s">
        <v>172</v>
      </c>
      <c r="U63" s="114" t="s">
        <v>154</v>
      </c>
      <c r="V63" s="8">
        <v>1</v>
      </c>
      <c r="W63" s="101"/>
    </row>
    <row r="64" spans="2:23" s="3" customFormat="1" x14ac:dyDescent="0.4">
      <c r="B64" s="6">
        <f t="shared" si="0"/>
        <v>52</v>
      </c>
      <c r="C64" s="4" t="s">
        <v>295</v>
      </c>
      <c r="D64" s="82" t="s">
        <v>154</v>
      </c>
      <c r="E64" s="102" t="s">
        <v>296</v>
      </c>
      <c r="F64" s="4" t="s">
        <v>278</v>
      </c>
      <c r="G64" s="4">
        <v>1</v>
      </c>
      <c r="H64" s="84">
        <v>11</v>
      </c>
      <c r="I64" s="104"/>
      <c r="J64" s="105"/>
      <c r="K64" s="106" t="s">
        <v>157</v>
      </c>
      <c r="L64" s="6" t="s">
        <v>158</v>
      </c>
      <c r="M64" s="9" t="s">
        <v>277</v>
      </c>
      <c r="N64" s="115"/>
      <c r="O64" s="108">
        <v>1</v>
      </c>
      <c r="P64" s="131" t="s">
        <v>282</v>
      </c>
      <c r="Q64" s="5" t="s">
        <v>297</v>
      </c>
      <c r="R64" s="5" t="s">
        <v>284</v>
      </c>
      <c r="S64" s="5">
        <v>1</v>
      </c>
      <c r="T64" s="5" t="s">
        <v>192</v>
      </c>
      <c r="U64" s="114" t="s">
        <v>154</v>
      </c>
      <c r="V64" s="8">
        <v>1</v>
      </c>
      <c r="W64" s="101"/>
    </row>
    <row r="65" spans="2:23" s="3" customFormat="1" ht="56.25" x14ac:dyDescent="0.4">
      <c r="B65" s="6">
        <f t="shared" si="0"/>
        <v>53</v>
      </c>
      <c r="C65" s="4" t="s">
        <v>298</v>
      </c>
      <c r="D65" s="103" t="s">
        <v>178</v>
      </c>
      <c r="E65" s="102" t="s">
        <v>195</v>
      </c>
      <c r="F65" s="4" t="s">
        <v>278</v>
      </c>
      <c r="G65" s="4">
        <v>1</v>
      </c>
      <c r="H65" s="84">
        <v>12</v>
      </c>
      <c r="I65" s="104" t="str">
        <f ca="1">IF(I63=1,TEXT(DATE(INDIRECT("参加形態別事項届出書!I28"),INDIRECT("参加形態別事項届出書!O28"),INDIRECT("参加形態別事項届出書!U28")),"YYYYMMDD"),"")</f>
        <v/>
      </c>
      <c r="J65" s="105"/>
      <c r="K65" s="106" t="s">
        <v>294</v>
      </c>
      <c r="L65" s="9" t="s">
        <v>196</v>
      </c>
      <c r="M65" s="107" t="s">
        <v>197</v>
      </c>
      <c r="N65" s="115"/>
      <c r="O65" s="108">
        <v>8</v>
      </c>
      <c r="P65" s="131" t="s">
        <v>282</v>
      </c>
      <c r="Q65" s="5" t="s">
        <v>299</v>
      </c>
      <c r="R65" s="5" t="s">
        <v>284</v>
      </c>
      <c r="S65" s="5">
        <v>8</v>
      </c>
      <c r="T65" s="5" t="s">
        <v>172</v>
      </c>
      <c r="U65" s="9" t="s">
        <v>300</v>
      </c>
      <c r="V65" s="8">
        <v>1</v>
      </c>
      <c r="W65" s="101"/>
    </row>
    <row r="66" spans="2:23" s="3" customFormat="1" x14ac:dyDescent="0.4">
      <c r="B66" s="6">
        <f t="shared" si="0"/>
        <v>54</v>
      </c>
      <c r="C66" s="4" t="s">
        <v>301</v>
      </c>
      <c r="D66" s="82" t="s">
        <v>154</v>
      </c>
      <c r="E66" s="102" t="s">
        <v>296</v>
      </c>
      <c r="F66" s="4" t="s">
        <v>278</v>
      </c>
      <c r="G66" s="4">
        <v>1</v>
      </c>
      <c r="H66" s="84">
        <v>13</v>
      </c>
      <c r="I66" s="104"/>
      <c r="J66" s="105"/>
      <c r="K66" s="106" t="s">
        <v>157</v>
      </c>
      <c r="L66" s="6" t="s">
        <v>158</v>
      </c>
      <c r="M66" s="9" t="s">
        <v>277</v>
      </c>
      <c r="N66" s="115"/>
      <c r="O66" s="108">
        <v>1</v>
      </c>
      <c r="P66" s="131" t="s">
        <v>282</v>
      </c>
      <c r="Q66" s="5" t="s">
        <v>297</v>
      </c>
      <c r="R66" s="5" t="s">
        <v>284</v>
      </c>
      <c r="S66" s="5">
        <v>1</v>
      </c>
      <c r="T66" s="5" t="s">
        <v>192</v>
      </c>
      <c r="U66" s="114" t="s">
        <v>154</v>
      </c>
      <c r="V66" s="8">
        <v>1</v>
      </c>
      <c r="W66" s="101"/>
    </row>
    <row r="67" spans="2:23" s="3" customFormat="1" x14ac:dyDescent="0.4">
      <c r="B67" s="6">
        <f t="shared" si="0"/>
        <v>55</v>
      </c>
      <c r="C67" s="4" t="s">
        <v>302</v>
      </c>
      <c r="D67" s="103" t="s">
        <v>178</v>
      </c>
      <c r="E67" s="102" t="s">
        <v>205</v>
      </c>
      <c r="F67" s="4" t="s">
        <v>278</v>
      </c>
      <c r="G67" s="4">
        <v>1</v>
      </c>
      <c r="H67" s="84">
        <v>14</v>
      </c>
      <c r="I67" s="104">
        <v>29991231</v>
      </c>
      <c r="J67" s="105"/>
      <c r="K67" s="106" t="s">
        <v>157</v>
      </c>
      <c r="L67" s="86" t="s">
        <v>158</v>
      </c>
      <c r="M67" s="6" t="s">
        <v>206</v>
      </c>
      <c r="N67" s="115"/>
      <c r="O67" s="108">
        <v>8</v>
      </c>
      <c r="P67" s="131" t="s">
        <v>282</v>
      </c>
      <c r="Q67" s="5" t="s">
        <v>297</v>
      </c>
      <c r="R67" s="5" t="s">
        <v>284</v>
      </c>
      <c r="S67" s="5">
        <v>8</v>
      </c>
      <c r="T67" s="5" t="s">
        <v>172</v>
      </c>
      <c r="U67" s="114" t="s">
        <v>154</v>
      </c>
      <c r="V67" s="8">
        <v>1</v>
      </c>
      <c r="W67" s="101"/>
    </row>
    <row r="68" spans="2:23" s="3" customFormat="1" x14ac:dyDescent="0.4">
      <c r="B68" s="6">
        <f t="shared" si="0"/>
        <v>56</v>
      </c>
      <c r="C68" s="4" t="s">
        <v>303</v>
      </c>
      <c r="D68" s="82" t="s">
        <v>154</v>
      </c>
      <c r="E68" s="102" t="s">
        <v>208</v>
      </c>
      <c r="F68" s="4" t="s">
        <v>278</v>
      </c>
      <c r="G68" s="4">
        <v>1</v>
      </c>
      <c r="H68" s="84">
        <v>15</v>
      </c>
      <c r="I68" s="104"/>
      <c r="J68" s="105"/>
      <c r="K68" s="106" t="s">
        <v>157</v>
      </c>
      <c r="L68" s="6" t="s">
        <v>158</v>
      </c>
      <c r="M68" s="9" t="s">
        <v>277</v>
      </c>
      <c r="N68" s="115"/>
      <c r="O68" s="108">
        <v>1</v>
      </c>
      <c r="P68" s="131" t="s">
        <v>282</v>
      </c>
      <c r="Q68" s="5" t="s">
        <v>297</v>
      </c>
      <c r="R68" s="5" t="s">
        <v>284</v>
      </c>
      <c r="S68" s="5">
        <v>1</v>
      </c>
      <c r="T68" s="5" t="s">
        <v>192</v>
      </c>
      <c r="U68" s="114" t="s">
        <v>154</v>
      </c>
      <c r="V68" s="8">
        <v>1</v>
      </c>
      <c r="W68" s="101"/>
    </row>
    <row r="69" spans="2:23" s="3" customFormat="1" ht="56.25" x14ac:dyDescent="0.4">
      <c r="B69" s="6">
        <f t="shared" si="0"/>
        <v>57</v>
      </c>
      <c r="C69" s="4" t="s">
        <v>304</v>
      </c>
      <c r="D69" s="103" t="s">
        <v>305</v>
      </c>
      <c r="E69" s="102" t="s">
        <v>195</v>
      </c>
      <c r="F69" s="4" t="s">
        <v>278</v>
      </c>
      <c r="G69" s="4">
        <v>1</v>
      </c>
      <c r="H69" s="84">
        <v>16</v>
      </c>
      <c r="I69" s="104" t="str">
        <f ca="1">IF(INDIRECT("補記シート!D25")="","",INDIRECT("補記シート!D25"))</f>
        <v/>
      </c>
      <c r="J69" s="105"/>
      <c r="K69" s="106" t="s">
        <v>179</v>
      </c>
      <c r="L69" s="86" t="s">
        <v>158</v>
      </c>
      <c r="M69" s="9" t="s">
        <v>509</v>
      </c>
      <c r="N69" s="115" t="s">
        <v>212</v>
      </c>
      <c r="O69" s="108">
        <v>7</v>
      </c>
      <c r="P69" s="131" t="s">
        <v>282</v>
      </c>
      <c r="Q69" s="5" t="s">
        <v>297</v>
      </c>
      <c r="R69" s="5" t="s">
        <v>284</v>
      </c>
      <c r="S69" s="5">
        <v>7</v>
      </c>
      <c r="T69" s="5" t="s">
        <v>181</v>
      </c>
      <c r="U69" s="114" t="s">
        <v>154</v>
      </c>
      <c r="V69" s="8">
        <v>1</v>
      </c>
      <c r="W69" s="101"/>
    </row>
    <row r="70" spans="2:23" s="3" customFormat="1" x14ac:dyDescent="0.4">
      <c r="B70" s="6">
        <f t="shared" si="0"/>
        <v>58</v>
      </c>
      <c r="C70" s="4" t="s">
        <v>306</v>
      </c>
      <c r="D70" s="82" t="s">
        <v>154</v>
      </c>
      <c r="E70" s="102" t="s">
        <v>208</v>
      </c>
      <c r="F70" s="4" t="s">
        <v>278</v>
      </c>
      <c r="G70" s="4">
        <v>1</v>
      </c>
      <c r="H70" s="84">
        <v>17</v>
      </c>
      <c r="I70" s="104"/>
      <c r="J70" s="105"/>
      <c r="K70" s="106" t="s">
        <v>157</v>
      </c>
      <c r="L70" s="6" t="s">
        <v>158</v>
      </c>
      <c r="M70" s="9" t="s">
        <v>277</v>
      </c>
      <c r="N70" s="115"/>
      <c r="O70" s="108">
        <v>1</v>
      </c>
      <c r="P70" s="131" t="s">
        <v>282</v>
      </c>
      <c r="Q70" s="5" t="s">
        <v>297</v>
      </c>
      <c r="R70" s="5" t="s">
        <v>284</v>
      </c>
      <c r="S70" s="5">
        <v>1</v>
      </c>
      <c r="T70" s="5" t="s">
        <v>192</v>
      </c>
      <c r="U70" s="114" t="s">
        <v>154</v>
      </c>
      <c r="V70" s="8">
        <v>1</v>
      </c>
      <c r="W70" s="101"/>
    </row>
    <row r="71" spans="2:23" s="3" customFormat="1" ht="37.5" x14ac:dyDescent="0.4">
      <c r="B71" s="6">
        <f t="shared" si="0"/>
        <v>59</v>
      </c>
      <c r="C71" s="4" t="s">
        <v>307</v>
      </c>
      <c r="D71" s="103" t="s">
        <v>305</v>
      </c>
      <c r="E71" s="102" t="s">
        <v>308</v>
      </c>
      <c r="F71" s="4" t="s">
        <v>278</v>
      </c>
      <c r="G71" s="4">
        <v>1</v>
      </c>
      <c r="H71" s="84">
        <v>18</v>
      </c>
      <c r="I71" s="104" t="str">
        <f ca="1">IF(AND(I63=1,INDIRECT("補記シート!H127")=""),0,IF(INDIRECT("補記シート!H127")="","",INDIRECT("補記シート!H127")))</f>
        <v/>
      </c>
      <c r="J71" s="105"/>
      <c r="K71" s="106" t="s">
        <v>179</v>
      </c>
      <c r="L71" s="6" t="s">
        <v>158</v>
      </c>
      <c r="M71" s="9" t="s">
        <v>309</v>
      </c>
      <c r="N71" s="115"/>
      <c r="O71" s="108">
        <v>1</v>
      </c>
      <c r="P71" s="131" t="s">
        <v>282</v>
      </c>
      <c r="Q71" s="5" t="s">
        <v>299</v>
      </c>
      <c r="R71" s="5" t="s">
        <v>284</v>
      </c>
      <c r="S71" s="5">
        <v>1</v>
      </c>
      <c r="T71" s="5" t="s">
        <v>172</v>
      </c>
      <c r="U71" s="9" t="s">
        <v>300</v>
      </c>
      <c r="V71" s="8">
        <v>1</v>
      </c>
      <c r="W71" s="101"/>
    </row>
    <row r="72" spans="2:23" s="3" customFormat="1" x14ac:dyDescent="0.4">
      <c r="B72" s="6">
        <f t="shared" si="0"/>
        <v>60</v>
      </c>
      <c r="C72" s="4" t="s">
        <v>310</v>
      </c>
      <c r="D72" s="82" t="s">
        <v>154</v>
      </c>
      <c r="E72" s="102" t="s">
        <v>296</v>
      </c>
      <c r="F72" s="4" t="s">
        <v>278</v>
      </c>
      <c r="G72" s="4">
        <v>1</v>
      </c>
      <c r="H72" s="84">
        <v>19</v>
      </c>
      <c r="I72" s="104"/>
      <c r="J72" s="105"/>
      <c r="K72" s="106" t="s">
        <v>157</v>
      </c>
      <c r="L72" s="6" t="s">
        <v>158</v>
      </c>
      <c r="M72" s="9" t="s">
        <v>277</v>
      </c>
      <c r="N72" s="115"/>
      <c r="O72" s="108">
        <v>1</v>
      </c>
      <c r="P72" s="131" t="s">
        <v>282</v>
      </c>
      <c r="Q72" s="5" t="s">
        <v>297</v>
      </c>
      <c r="R72" s="5" t="s">
        <v>284</v>
      </c>
      <c r="S72" s="5">
        <v>1</v>
      </c>
      <c r="T72" s="5" t="s">
        <v>192</v>
      </c>
      <c r="U72" s="114" t="s">
        <v>154</v>
      </c>
      <c r="V72" s="8">
        <v>1</v>
      </c>
      <c r="W72" s="101"/>
    </row>
    <row r="73" spans="2:23" s="3" customFormat="1" ht="56.25" x14ac:dyDescent="0.4">
      <c r="B73" s="6">
        <f t="shared" si="0"/>
        <v>61</v>
      </c>
      <c r="C73" s="4" t="s">
        <v>311</v>
      </c>
      <c r="D73" s="103" t="s">
        <v>289</v>
      </c>
      <c r="E73" s="102" t="s">
        <v>205</v>
      </c>
      <c r="F73" s="4" t="s">
        <v>278</v>
      </c>
      <c r="G73" s="4">
        <v>1</v>
      </c>
      <c r="H73" s="84">
        <v>20</v>
      </c>
      <c r="I73" s="104" t="str">
        <f ca="1">IF(INDIRECT("補記シート!H128")="","",INDIRECT("補記シート!H128"))</f>
        <v/>
      </c>
      <c r="J73" s="105"/>
      <c r="K73" s="106" t="s">
        <v>179</v>
      </c>
      <c r="L73" s="9" t="s">
        <v>158</v>
      </c>
      <c r="M73" s="9" t="s">
        <v>312</v>
      </c>
      <c r="N73" s="115"/>
      <c r="O73" s="108">
        <v>7</v>
      </c>
      <c r="P73" s="131" t="s">
        <v>282</v>
      </c>
      <c r="Q73" s="5" t="s">
        <v>297</v>
      </c>
      <c r="R73" s="5" t="s">
        <v>284</v>
      </c>
      <c r="S73" s="5">
        <v>7</v>
      </c>
      <c r="T73" s="5" t="s">
        <v>181</v>
      </c>
      <c r="U73" s="114" t="s">
        <v>154</v>
      </c>
      <c r="V73" s="8">
        <v>1</v>
      </c>
      <c r="W73" s="101"/>
    </row>
    <row r="74" spans="2:23" s="3" customFormat="1" x14ac:dyDescent="0.4">
      <c r="B74" s="6">
        <f t="shared" si="0"/>
        <v>62</v>
      </c>
      <c r="C74" s="4" t="s">
        <v>313</v>
      </c>
      <c r="D74" s="82" t="s">
        <v>154</v>
      </c>
      <c r="E74" s="102" t="s">
        <v>296</v>
      </c>
      <c r="F74" s="4" t="s">
        <v>278</v>
      </c>
      <c r="G74" s="4">
        <v>1</v>
      </c>
      <c r="H74" s="84">
        <v>21</v>
      </c>
      <c r="I74" s="104"/>
      <c r="J74" s="105"/>
      <c r="K74" s="106" t="s">
        <v>157</v>
      </c>
      <c r="L74" s="6" t="s">
        <v>158</v>
      </c>
      <c r="M74" s="9" t="s">
        <v>277</v>
      </c>
      <c r="N74" s="115"/>
      <c r="O74" s="108">
        <v>1</v>
      </c>
      <c r="P74" s="131" t="s">
        <v>282</v>
      </c>
      <c r="Q74" s="5" t="s">
        <v>297</v>
      </c>
      <c r="R74" s="5" t="s">
        <v>284</v>
      </c>
      <c r="S74" s="5">
        <v>1</v>
      </c>
      <c r="T74" s="5" t="s">
        <v>192</v>
      </c>
      <c r="U74" s="114" t="s">
        <v>154</v>
      </c>
      <c r="V74" s="8">
        <v>1</v>
      </c>
      <c r="W74" s="101"/>
    </row>
    <row r="75" spans="2:23" s="3" customFormat="1" ht="56.25" x14ac:dyDescent="0.4">
      <c r="B75" s="6">
        <f t="shared" si="0"/>
        <v>63</v>
      </c>
      <c r="C75" s="4" t="s">
        <v>314</v>
      </c>
      <c r="D75" s="103" t="s">
        <v>178</v>
      </c>
      <c r="E75" s="102" t="s">
        <v>315</v>
      </c>
      <c r="F75" s="4" t="s">
        <v>278</v>
      </c>
      <c r="G75" s="4">
        <v>1</v>
      </c>
      <c r="H75" s="84">
        <v>22</v>
      </c>
      <c r="I75" s="104" t="str">
        <f ca="1">IF(INDIRECT("補記シート!H129")="","",INDIRECT("補記シート!H129"))</f>
        <v/>
      </c>
      <c r="J75" s="105"/>
      <c r="K75" s="106" t="s">
        <v>179</v>
      </c>
      <c r="L75" s="9" t="s">
        <v>158</v>
      </c>
      <c r="M75" s="9" t="s">
        <v>316</v>
      </c>
      <c r="N75" s="115"/>
      <c r="O75" s="108">
        <v>7</v>
      </c>
      <c r="P75" s="131" t="s">
        <v>282</v>
      </c>
      <c r="Q75" s="5" t="s">
        <v>297</v>
      </c>
      <c r="R75" s="5" t="s">
        <v>284</v>
      </c>
      <c r="S75" s="5">
        <v>7</v>
      </c>
      <c r="T75" s="5" t="s">
        <v>181</v>
      </c>
      <c r="U75" s="114" t="s">
        <v>154</v>
      </c>
      <c r="V75" s="8">
        <v>1</v>
      </c>
      <c r="W75" s="101"/>
    </row>
    <row r="76" spans="2:23" s="3" customFormat="1" x14ac:dyDescent="0.4">
      <c r="B76" s="6">
        <f t="shared" si="0"/>
        <v>64</v>
      </c>
      <c r="C76" s="4" t="s">
        <v>317</v>
      </c>
      <c r="D76" s="82" t="s">
        <v>154</v>
      </c>
      <c r="E76" s="102" t="s">
        <v>208</v>
      </c>
      <c r="F76" s="4" t="s">
        <v>278</v>
      </c>
      <c r="G76" s="4">
        <v>1</v>
      </c>
      <c r="H76" s="84">
        <v>23</v>
      </c>
      <c r="I76" s="104"/>
      <c r="J76" s="105"/>
      <c r="K76" s="106" t="s">
        <v>157</v>
      </c>
      <c r="L76" s="6" t="s">
        <v>158</v>
      </c>
      <c r="M76" s="9" t="s">
        <v>277</v>
      </c>
      <c r="N76" s="115"/>
      <c r="O76" s="108">
        <v>1</v>
      </c>
      <c r="P76" s="131" t="s">
        <v>282</v>
      </c>
      <c r="Q76" s="5" t="s">
        <v>297</v>
      </c>
      <c r="R76" s="5" t="s">
        <v>284</v>
      </c>
      <c r="S76" s="5">
        <v>1</v>
      </c>
      <c r="T76" s="5" t="s">
        <v>192</v>
      </c>
      <c r="U76" s="114" t="s">
        <v>154</v>
      </c>
      <c r="V76" s="8">
        <v>1</v>
      </c>
      <c r="W76" s="101"/>
    </row>
    <row r="77" spans="2:23" s="3" customFormat="1" ht="56.25" x14ac:dyDescent="0.4">
      <c r="B77" s="6">
        <f t="shared" ref="B77:B140" si="1">ROW()-12</f>
        <v>65</v>
      </c>
      <c r="C77" s="4" t="s">
        <v>318</v>
      </c>
      <c r="D77" s="103" t="s">
        <v>178</v>
      </c>
      <c r="E77" s="102" t="s">
        <v>319</v>
      </c>
      <c r="F77" s="4" t="s">
        <v>278</v>
      </c>
      <c r="G77" s="4">
        <v>1</v>
      </c>
      <c r="H77" s="84">
        <v>24</v>
      </c>
      <c r="I77" s="104" t="str">
        <f ca="1">IF(INDIRECT("補記シート!H130")="","",INDIRECT("補記シート!H130"))</f>
        <v/>
      </c>
      <c r="J77" s="105"/>
      <c r="K77" s="106" t="s">
        <v>179</v>
      </c>
      <c r="L77" s="9" t="s">
        <v>158</v>
      </c>
      <c r="M77" s="9" t="s">
        <v>316</v>
      </c>
      <c r="N77" s="115"/>
      <c r="O77" s="108">
        <v>7</v>
      </c>
      <c r="P77" s="131" t="s">
        <v>282</v>
      </c>
      <c r="Q77" s="5" t="s">
        <v>297</v>
      </c>
      <c r="R77" s="5" t="s">
        <v>284</v>
      </c>
      <c r="S77" s="5">
        <v>7</v>
      </c>
      <c r="T77" s="5" t="s">
        <v>181</v>
      </c>
      <c r="U77" s="114" t="s">
        <v>154</v>
      </c>
      <c r="V77" s="8">
        <v>1</v>
      </c>
      <c r="W77" s="101"/>
    </row>
    <row r="78" spans="2:23" s="3" customFormat="1" x14ac:dyDescent="0.4">
      <c r="B78" s="6">
        <f t="shared" si="1"/>
        <v>66</v>
      </c>
      <c r="C78" s="4" t="s">
        <v>320</v>
      </c>
      <c r="D78" s="82" t="s">
        <v>154</v>
      </c>
      <c r="E78" s="102" t="s">
        <v>321</v>
      </c>
      <c r="F78" s="4" t="s">
        <v>278</v>
      </c>
      <c r="G78" s="4">
        <v>1</v>
      </c>
      <c r="H78" s="84">
        <v>25</v>
      </c>
      <c r="I78" s="104"/>
      <c r="J78" s="105"/>
      <c r="K78" s="106" t="s">
        <v>157</v>
      </c>
      <c r="L78" s="6" t="s">
        <v>158</v>
      </c>
      <c r="M78" s="9" t="s">
        <v>277</v>
      </c>
      <c r="N78" s="115"/>
      <c r="O78" s="108">
        <v>1</v>
      </c>
      <c r="P78" s="131" t="s">
        <v>282</v>
      </c>
      <c r="Q78" s="5" t="s">
        <v>297</v>
      </c>
      <c r="R78" s="5" t="s">
        <v>284</v>
      </c>
      <c r="S78" s="5">
        <v>1</v>
      </c>
      <c r="T78" s="5" t="s">
        <v>192</v>
      </c>
      <c r="U78" s="114" t="s">
        <v>154</v>
      </c>
      <c r="V78" s="8">
        <v>1</v>
      </c>
      <c r="W78" s="101"/>
    </row>
    <row r="79" spans="2:23" s="3" customFormat="1" ht="56.25" x14ac:dyDescent="0.4">
      <c r="B79" s="6">
        <f t="shared" si="1"/>
        <v>67</v>
      </c>
      <c r="C79" s="4" t="s">
        <v>322</v>
      </c>
      <c r="D79" s="103" t="s">
        <v>178</v>
      </c>
      <c r="E79" s="102" t="s">
        <v>319</v>
      </c>
      <c r="F79" s="4" t="s">
        <v>278</v>
      </c>
      <c r="G79" s="4">
        <v>1</v>
      </c>
      <c r="H79" s="84">
        <v>26</v>
      </c>
      <c r="I79" s="104">
        <f ca="1">IF(INDIRECT("参加形態別事項届出書!W64")="実施する",1,0)</f>
        <v>0</v>
      </c>
      <c r="J79" s="105"/>
      <c r="K79" s="106" t="s">
        <v>294</v>
      </c>
      <c r="L79" s="9" t="s">
        <v>323</v>
      </c>
      <c r="M79" s="9" t="s">
        <v>324</v>
      </c>
      <c r="N79" s="115"/>
      <c r="O79" s="108">
        <v>1</v>
      </c>
      <c r="P79" s="131" t="s">
        <v>282</v>
      </c>
      <c r="Q79" s="5" t="s">
        <v>299</v>
      </c>
      <c r="R79" s="5" t="s">
        <v>284</v>
      </c>
      <c r="S79" s="5">
        <v>1</v>
      </c>
      <c r="T79" s="5" t="s">
        <v>172</v>
      </c>
      <c r="U79" s="9" t="s">
        <v>300</v>
      </c>
      <c r="V79" s="8">
        <v>1</v>
      </c>
      <c r="W79" s="101"/>
    </row>
    <row r="80" spans="2:23" s="3" customFormat="1" x14ac:dyDescent="0.4">
      <c r="B80" s="6">
        <f t="shared" si="1"/>
        <v>68</v>
      </c>
      <c r="C80" s="4" t="s">
        <v>325</v>
      </c>
      <c r="D80" s="82" t="s">
        <v>154</v>
      </c>
      <c r="E80" s="102" t="s">
        <v>208</v>
      </c>
      <c r="F80" s="4" t="s">
        <v>278</v>
      </c>
      <c r="G80" s="4">
        <v>1</v>
      </c>
      <c r="H80" s="84">
        <v>27</v>
      </c>
      <c r="I80" s="104"/>
      <c r="J80" s="105"/>
      <c r="K80" s="106" t="s">
        <v>157</v>
      </c>
      <c r="L80" s="6" t="s">
        <v>158</v>
      </c>
      <c r="M80" s="9" t="s">
        <v>277</v>
      </c>
      <c r="N80" s="115"/>
      <c r="O80" s="108">
        <v>1</v>
      </c>
      <c r="P80" s="131" t="s">
        <v>282</v>
      </c>
      <c r="Q80" s="5" t="s">
        <v>297</v>
      </c>
      <c r="R80" s="5" t="s">
        <v>284</v>
      </c>
      <c r="S80" s="5">
        <v>1</v>
      </c>
      <c r="T80" s="5" t="s">
        <v>192</v>
      </c>
      <c r="U80" s="114" t="s">
        <v>154</v>
      </c>
      <c r="V80" s="8">
        <v>1</v>
      </c>
      <c r="W80" s="101"/>
    </row>
    <row r="81" spans="2:23" s="3" customFormat="1" ht="56.25" x14ac:dyDescent="0.4">
      <c r="B81" s="6">
        <f t="shared" si="1"/>
        <v>69</v>
      </c>
      <c r="C81" s="4" t="s">
        <v>326</v>
      </c>
      <c r="D81" s="103" t="s">
        <v>178</v>
      </c>
      <c r="E81" s="102" t="s">
        <v>319</v>
      </c>
      <c r="F81" s="4" t="s">
        <v>278</v>
      </c>
      <c r="G81" s="4">
        <v>1</v>
      </c>
      <c r="H81" s="84">
        <v>28</v>
      </c>
      <c r="I81" s="104">
        <f ca="1">IF(INDIRECT("参加形態別事項届出書!W65")="実施する",1,0)</f>
        <v>0</v>
      </c>
      <c r="J81" s="105"/>
      <c r="K81" s="106" t="s">
        <v>294</v>
      </c>
      <c r="L81" s="9" t="s">
        <v>323</v>
      </c>
      <c r="M81" s="9" t="s">
        <v>324</v>
      </c>
      <c r="N81" s="115"/>
      <c r="O81" s="108">
        <v>1</v>
      </c>
      <c r="P81" s="131" t="s">
        <v>282</v>
      </c>
      <c r="Q81" s="5" t="s">
        <v>299</v>
      </c>
      <c r="R81" s="5" t="s">
        <v>284</v>
      </c>
      <c r="S81" s="5">
        <v>1</v>
      </c>
      <c r="T81" s="5" t="s">
        <v>172</v>
      </c>
      <c r="U81" s="9" t="s">
        <v>300</v>
      </c>
      <c r="V81" s="8">
        <v>1</v>
      </c>
      <c r="W81" s="101"/>
    </row>
    <row r="82" spans="2:23" s="3" customFormat="1" x14ac:dyDescent="0.4">
      <c r="B82" s="6">
        <f t="shared" si="1"/>
        <v>70</v>
      </c>
      <c r="C82" s="4" t="s">
        <v>327</v>
      </c>
      <c r="D82" s="82" t="s">
        <v>154</v>
      </c>
      <c r="E82" s="102" t="s">
        <v>296</v>
      </c>
      <c r="F82" s="4" t="s">
        <v>278</v>
      </c>
      <c r="G82" s="4">
        <v>1</v>
      </c>
      <c r="H82" s="84">
        <v>29</v>
      </c>
      <c r="I82" s="104"/>
      <c r="J82" s="105"/>
      <c r="K82" s="106" t="s">
        <v>157</v>
      </c>
      <c r="L82" s="6" t="s">
        <v>158</v>
      </c>
      <c r="M82" s="9" t="s">
        <v>277</v>
      </c>
      <c r="N82" s="115"/>
      <c r="O82" s="108">
        <v>1</v>
      </c>
      <c r="P82" s="131" t="s">
        <v>282</v>
      </c>
      <c r="Q82" s="5" t="s">
        <v>297</v>
      </c>
      <c r="R82" s="5" t="s">
        <v>284</v>
      </c>
      <c r="S82" s="5">
        <v>1</v>
      </c>
      <c r="T82" s="5" t="s">
        <v>192</v>
      </c>
      <c r="U82" s="114" t="s">
        <v>154</v>
      </c>
      <c r="V82" s="8">
        <v>1</v>
      </c>
      <c r="W82" s="101"/>
    </row>
    <row r="83" spans="2:23" s="3" customFormat="1" ht="56.25" x14ac:dyDescent="0.4">
      <c r="B83" s="6">
        <f t="shared" si="1"/>
        <v>71</v>
      </c>
      <c r="C83" s="4" t="s">
        <v>328</v>
      </c>
      <c r="D83" s="103" t="s">
        <v>289</v>
      </c>
      <c r="E83" s="102" t="s">
        <v>205</v>
      </c>
      <c r="F83" s="4" t="s">
        <v>278</v>
      </c>
      <c r="G83" s="4">
        <v>1</v>
      </c>
      <c r="H83" s="84">
        <v>30</v>
      </c>
      <c r="I83" s="104">
        <f ca="1">IF(INDIRECT("参加形態別事項届出書!W66")="実施する",1,0)</f>
        <v>0</v>
      </c>
      <c r="J83" s="105"/>
      <c r="K83" s="106" t="s">
        <v>329</v>
      </c>
      <c r="L83" s="9" t="s">
        <v>323</v>
      </c>
      <c r="M83" s="9" t="s">
        <v>324</v>
      </c>
      <c r="N83" s="115"/>
      <c r="O83" s="108">
        <v>1</v>
      </c>
      <c r="P83" s="131" t="s">
        <v>282</v>
      </c>
      <c r="Q83" s="5" t="s">
        <v>299</v>
      </c>
      <c r="R83" s="5" t="s">
        <v>284</v>
      </c>
      <c r="S83" s="5">
        <v>1</v>
      </c>
      <c r="T83" s="5" t="s">
        <v>172</v>
      </c>
      <c r="U83" s="9" t="s">
        <v>300</v>
      </c>
      <c r="V83" s="8">
        <v>1</v>
      </c>
      <c r="W83" s="101"/>
    </row>
    <row r="84" spans="2:23" s="3" customFormat="1" x14ac:dyDescent="0.4">
      <c r="B84" s="6">
        <f t="shared" si="1"/>
        <v>72</v>
      </c>
      <c r="C84" s="4" t="s">
        <v>330</v>
      </c>
      <c r="D84" s="82" t="s">
        <v>154</v>
      </c>
      <c r="E84" s="102" t="s">
        <v>321</v>
      </c>
      <c r="F84" s="4" t="s">
        <v>278</v>
      </c>
      <c r="G84" s="4">
        <v>1</v>
      </c>
      <c r="H84" s="84">
        <v>31</v>
      </c>
      <c r="I84" s="104"/>
      <c r="J84" s="105"/>
      <c r="K84" s="106" t="s">
        <v>157</v>
      </c>
      <c r="L84" s="6" t="s">
        <v>158</v>
      </c>
      <c r="M84" s="9" t="s">
        <v>277</v>
      </c>
      <c r="N84" s="115"/>
      <c r="O84" s="108">
        <v>1</v>
      </c>
      <c r="P84" s="131" t="s">
        <v>282</v>
      </c>
      <c r="Q84" s="5" t="s">
        <v>297</v>
      </c>
      <c r="R84" s="5" t="s">
        <v>284</v>
      </c>
      <c r="S84" s="5">
        <v>1</v>
      </c>
      <c r="T84" s="5" t="s">
        <v>192</v>
      </c>
      <c r="U84" s="114" t="s">
        <v>154</v>
      </c>
      <c r="V84" s="8">
        <v>1</v>
      </c>
      <c r="W84" s="101"/>
    </row>
    <row r="85" spans="2:23" s="3" customFormat="1" ht="56.25" x14ac:dyDescent="0.4">
      <c r="B85" s="6">
        <f t="shared" si="1"/>
        <v>73</v>
      </c>
      <c r="C85" s="4" t="s">
        <v>331</v>
      </c>
      <c r="D85" s="103" t="s">
        <v>178</v>
      </c>
      <c r="E85" s="102" t="s">
        <v>205</v>
      </c>
      <c r="F85" s="4" t="s">
        <v>278</v>
      </c>
      <c r="G85" s="4">
        <v>1</v>
      </c>
      <c r="H85" s="84">
        <v>32</v>
      </c>
      <c r="I85" s="104">
        <f ca="1">IF(INDIRECT("参加形態別事項届出書!W67")="実施する",1,0)</f>
        <v>0</v>
      </c>
      <c r="J85" s="105"/>
      <c r="K85" s="106" t="s">
        <v>329</v>
      </c>
      <c r="L85" s="9" t="s">
        <v>323</v>
      </c>
      <c r="M85" s="9" t="s">
        <v>324</v>
      </c>
      <c r="N85" s="115"/>
      <c r="O85" s="108">
        <v>1</v>
      </c>
      <c r="P85" s="131" t="s">
        <v>282</v>
      </c>
      <c r="Q85" s="5" t="s">
        <v>299</v>
      </c>
      <c r="R85" s="5" t="s">
        <v>284</v>
      </c>
      <c r="S85" s="5">
        <v>1</v>
      </c>
      <c r="T85" s="5" t="s">
        <v>172</v>
      </c>
      <c r="U85" s="9" t="s">
        <v>300</v>
      </c>
      <c r="V85" s="8">
        <v>1</v>
      </c>
      <c r="W85" s="101"/>
    </row>
    <row r="86" spans="2:23" s="3" customFormat="1" x14ac:dyDescent="0.4">
      <c r="B86" s="6">
        <f t="shared" si="1"/>
        <v>74</v>
      </c>
      <c r="C86" s="4" t="s">
        <v>332</v>
      </c>
      <c r="D86" s="82" t="s">
        <v>154</v>
      </c>
      <c r="E86" s="102" t="s">
        <v>296</v>
      </c>
      <c r="F86" s="4" t="s">
        <v>278</v>
      </c>
      <c r="G86" s="4">
        <v>1</v>
      </c>
      <c r="H86" s="84">
        <v>33</v>
      </c>
      <c r="I86" s="104"/>
      <c r="J86" s="105"/>
      <c r="K86" s="106" t="s">
        <v>157</v>
      </c>
      <c r="L86" s="6" t="s">
        <v>158</v>
      </c>
      <c r="M86" s="9" t="s">
        <v>277</v>
      </c>
      <c r="N86" s="115"/>
      <c r="O86" s="108">
        <v>1</v>
      </c>
      <c r="P86" s="131" t="s">
        <v>282</v>
      </c>
      <c r="Q86" s="5" t="s">
        <v>297</v>
      </c>
      <c r="R86" s="5" t="s">
        <v>284</v>
      </c>
      <c r="S86" s="5">
        <v>1</v>
      </c>
      <c r="T86" s="5" t="s">
        <v>192</v>
      </c>
      <c r="U86" s="114" t="s">
        <v>154</v>
      </c>
      <c r="V86" s="8">
        <v>1</v>
      </c>
      <c r="W86" s="101"/>
    </row>
    <row r="87" spans="2:23" s="3" customFormat="1" ht="56.25" x14ac:dyDescent="0.4">
      <c r="B87" s="6">
        <f t="shared" si="1"/>
        <v>75</v>
      </c>
      <c r="C87" s="4" t="s">
        <v>333</v>
      </c>
      <c r="D87" s="103" t="s">
        <v>289</v>
      </c>
      <c r="E87" s="102" t="s">
        <v>205</v>
      </c>
      <c r="F87" s="4" t="s">
        <v>278</v>
      </c>
      <c r="G87" s="4">
        <v>1</v>
      </c>
      <c r="H87" s="84">
        <v>34</v>
      </c>
      <c r="I87" s="104">
        <f ca="1">IF(INDIRECT("参加形態別事項届出書!W68")="実施する",1,0)</f>
        <v>0</v>
      </c>
      <c r="J87" s="105"/>
      <c r="K87" s="106" t="s">
        <v>329</v>
      </c>
      <c r="L87" s="9" t="s">
        <v>323</v>
      </c>
      <c r="M87" s="9" t="s">
        <v>324</v>
      </c>
      <c r="N87" s="115"/>
      <c r="O87" s="108">
        <v>1</v>
      </c>
      <c r="P87" s="131" t="s">
        <v>282</v>
      </c>
      <c r="Q87" s="5" t="s">
        <v>299</v>
      </c>
      <c r="R87" s="5" t="s">
        <v>284</v>
      </c>
      <c r="S87" s="5">
        <v>1</v>
      </c>
      <c r="T87" s="5" t="s">
        <v>172</v>
      </c>
      <c r="U87" s="9" t="s">
        <v>300</v>
      </c>
      <c r="V87" s="8">
        <v>1</v>
      </c>
      <c r="W87" s="101"/>
    </row>
    <row r="88" spans="2:23" s="3" customFormat="1" x14ac:dyDescent="0.4">
      <c r="B88" s="6">
        <f t="shared" si="1"/>
        <v>76</v>
      </c>
      <c r="C88" s="4" t="s">
        <v>334</v>
      </c>
      <c r="D88" s="82" t="s">
        <v>154</v>
      </c>
      <c r="E88" s="102" t="s">
        <v>321</v>
      </c>
      <c r="F88" s="4" t="s">
        <v>278</v>
      </c>
      <c r="G88" s="4">
        <v>1</v>
      </c>
      <c r="H88" s="84">
        <v>35</v>
      </c>
      <c r="I88" s="104"/>
      <c r="J88" s="105"/>
      <c r="K88" s="106" t="s">
        <v>157</v>
      </c>
      <c r="L88" s="6" t="s">
        <v>158</v>
      </c>
      <c r="M88" s="9" t="s">
        <v>277</v>
      </c>
      <c r="N88" s="115"/>
      <c r="O88" s="108">
        <v>1</v>
      </c>
      <c r="P88" s="131" t="s">
        <v>282</v>
      </c>
      <c r="Q88" s="5" t="s">
        <v>297</v>
      </c>
      <c r="R88" s="5" t="s">
        <v>284</v>
      </c>
      <c r="S88" s="5">
        <v>1</v>
      </c>
      <c r="T88" s="5" t="s">
        <v>192</v>
      </c>
      <c r="U88" s="114" t="s">
        <v>154</v>
      </c>
      <c r="V88" s="8">
        <v>1</v>
      </c>
      <c r="W88" s="101"/>
    </row>
    <row r="89" spans="2:23" s="3" customFormat="1" ht="56.25" x14ac:dyDescent="0.4">
      <c r="B89" s="6">
        <f t="shared" si="1"/>
        <v>77</v>
      </c>
      <c r="C89" s="4" t="s">
        <v>335</v>
      </c>
      <c r="D89" s="103" t="s">
        <v>289</v>
      </c>
      <c r="E89" s="102" t="s">
        <v>205</v>
      </c>
      <c r="F89" s="4" t="s">
        <v>278</v>
      </c>
      <c r="G89" s="4">
        <v>1</v>
      </c>
      <c r="H89" s="84">
        <v>36</v>
      </c>
      <c r="I89" s="104">
        <f ca="1">IF(INDIRECT("参加形態別事項届出書!W69")="実施する",1,0)</f>
        <v>0</v>
      </c>
      <c r="J89" s="105"/>
      <c r="K89" s="106" t="s">
        <v>329</v>
      </c>
      <c r="L89" s="9" t="s">
        <v>323</v>
      </c>
      <c r="M89" s="9" t="s">
        <v>324</v>
      </c>
      <c r="N89" s="115"/>
      <c r="O89" s="108">
        <v>1</v>
      </c>
      <c r="P89" s="131" t="s">
        <v>282</v>
      </c>
      <c r="Q89" s="5" t="s">
        <v>299</v>
      </c>
      <c r="R89" s="5" t="s">
        <v>284</v>
      </c>
      <c r="S89" s="5">
        <v>1</v>
      </c>
      <c r="T89" s="5" t="s">
        <v>172</v>
      </c>
      <c r="U89" s="9" t="s">
        <v>300</v>
      </c>
      <c r="V89" s="8">
        <v>1</v>
      </c>
      <c r="W89" s="101"/>
    </row>
    <row r="90" spans="2:23" s="3" customFormat="1" x14ac:dyDescent="0.4">
      <c r="B90" s="6">
        <f t="shared" si="1"/>
        <v>78</v>
      </c>
      <c r="C90" s="4" t="s">
        <v>336</v>
      </c>
      <c r="D90" s="82" t="s">
        <v>154</v>
      </c>
      <c r="E90" s="102" t="s">
        <v>296</v>
      </c>
      <c r="F90" s="4" t="s">
        <v>278</v>
      </c>
      <c r="G90" s="4">
        <v>1</v>
      </c>
      <c r="H90" s="84">
        <v>37</v>
      </c>
      <c r="I90" s="104"/>
      <c r="J90" s="105"/>
      <c r="K90" s="106" t="s">
        <v>157</v>
      </c>
      <c r="L90" s="6" t="s">
        <v>158</v>
      </c>
      <c r="M90" s="9" t="s">
        <v>277</v>
      </c>
      <c r="N90" s="115"/>
      <c r="O90" s="108">
        <v>1</v>
      </c>
      <c r="P90" s="131" t="s">
        <v>282</v>
      </c>
      <c r="Q90" s="5" t="s">
        <v>297</v>
      </c>
      <c r="R90" s="5" t="s">
        <v>284</v>
      </c>
      <c r="S90" s="5">
        <v>1</v>
      </c>
      <c r="T90" s="5" t="s">
        <v>192</v>
      </c>
      <c r="U90" s="114" t="s">
        <v>154</v>
      </c>
      <c r="V90" s="8">
        <v>1</v>
      </c>
      <c r="W90" s="101"/>
    </row>
    <row r="91" spans="2:23" s="3" customFormat="1" ht="37.5" x14ac:dyDescent="0.4">
      <c r="B91" s="6">
        <f t="shared" si="1"/>
        <v>79</v>
      </c>
      <c r="C91" s="4" t="s">
        <v>337</v>
      </c>
      <c r="D91" s="103" t="s">
        <v>289</v>
      </c>
      <c r="E91" s="102" t="s">
        <v>205</v>
      </c>
      <c r="F91" s="4" t="s">
        <v>278</v>
      </c>
      <c r="G91" s="4">
        <v>1</v>
      </c>
      <c r="H91" s="84">
        <v>38</v>
      </c>
      <c r="I91" s="104">
        <f ca="1">I89</f>
        <v>0</v>
      </c>
      <c r="J91" s="105"/>
      <c r="K91" s="106" t="s">
        <v>179</v>
      </c>
      <c r="L91" s="6" t="s">
        <v>158</v>
      </c>
      <c r="M91" s="9" t="s">
        <v>338</v>
      </c>
      <c r="N91" s="115"/>
      <c r="O91" s="108">
        <v>1</v>
      </c>
      <c r="P91" s="131" t="s">
        <v>282</v>
      </c>
      <c r="Q91" s="5" t="s">
        <v>299</v>
      </c>
      <c r="R91" s="5" t="s">
        <v>284</v>
      </c>
      <c r="S91" s="5">
        <v>1</v>
      </c>
      <c r="T91" s="5" t="s">
        <v>172</v>
      </c>
      <c r="U91" s="9" t="s">
        <v>300</v>
      </c>
      <c r="V91" s="8">
        <v>1</v>
      </c>
      <c r="W91" s="101"/>
    </row>
    <row r="92" spans="2:23" s="3" customFormat="1" x14ac:dyDescent="0.4">
      <c r="B92" s="6">
        <f t="shared" si="1"/>
        <v>80</v>
      </c>
      <c r="C92" s="4" t="s">
        <v>339</v>
      </c>
      <c r="D92" s="82" t="s">
        <v>154</v>
      </c>
      <c r="E92" s="102" t="s">
        <v>321</v>
      </c>
      <c r="F92" s="4" t="s">
        <v>278</v>
      </c>
      <c r="G92" s="4">
        <v>1</v>
      </c>
      <c r="H92" s="84">
        <v>39</v>
      </c>
      <c r="I92" s="104"/>
      <c r="J92" s="105"/>
      <c r="K92" s="106" t="s">
        <v>157</v>
      </c>
      <c r="L92" s="6" t="s">
        <v>158</v>
      </c>
      <c r="M92" s="9" t="s">
        <v>277</v>
      </c>
      <c r="N92" s="115"/>
      <c r="O92" s="108">
        <v>1</v>
      </c>
      <c r="P92" s="131" t="s">
        <v>282</v>
      </c>
      <c r="Q92" s="5" t="s">
        <v>297</v>
      </c>
      <c r="R92" s="5" t="s">
        <v>284</v>
      </c>
      <c r="S92" s="5">
        <v>1</v>
      </c>
      <c r="T92" s="5" t="s">
        <v>192</v>
      </c>
      <c r="U92" s="114" t="s">
        <v>154</v>
      </c>
      <c r="V92" s="8">
        <v>1</v>
      </c>
      <c r="W92" s="101"/>
    </row>
    <row r="93" spans="2:23" s="3" customFormat="1" ht="56.25" x14ac:dyDescent="0.4">
      <c r="B93" s="6">
        <f t="shared" si="1"/>
        <v>81</v>
      </c>
      <c r="C93" s="4" t="s">
        <v>340</v>
      </c>
      <c r="D93" s="103" t="s">
        <v>178</v>
      </c>
      <c r="E93" s="102" t="s">
        <v>319</v>
      </c>
      <c r="F93" s="4" t="s">
        <v>278</v>
      </c>
      <c r="G93" s="4">
        <v>1</v>
      </c>
      <c r="H93" s="84">
        <v>40</v>
      </c>
      <c r="I93" s="104" t="str">
        <f ca="1">IF(AND(I63=1,INDIRECT("補記シート!H131")=""),0,IF(INDIRECT("補記シート!H131")="","",INDIRECT("補記シート!H131")))</f>
        <v/>
      </c>
      <c r="J93" s="105"/>
      <c r="K93" s="106" t="s">
        <v>179</v>
      </c>
      <c r="L93" s="9" t="s">
        <v>158</v>
      </c>
      <c r="M93" s="9" t="s">
        <v>341</v>
      </c>
      <c r="N93" s="115"/>
      <c r="O93" s="108">
        <v>1</v>
      </c>
      <c r="P93" s="131" t="s">
        <v>282</v>
      </c>
      <c r="Q93" s="5" t="s">
        <v>299</v>
      </c>
      <c r="R93" s="5" t="s">
        <v>284</v>
      </c>
      <c r="S93" s="5">
        <v>1</v>
      </c>
      <c r="T93" s="5" t="s">
        <v>172</v>
      </c>
      <c r="U93" s="9" t="s">
        <v>300</v>
      </c>
      <c r="V93" s="8">
        <v>1</v>
      </c>
      <c r="W93" s="101"/>
    </row>
    <row r="94" spans="2:23" s="3" customFormat="1" x14ac:dyDescent="0.4">
      <c r="B94" s="6">
        <f t="shared" si="1"/>
        <v>82</v>
      </c>
      <c r="C94" s="4" t="s">
        <v>342</v>
      </c>
      <c r="D94" s="82" t="s">
        <v>154</v>
      </c>
      <c r="E94" s="102" t="s">
        <v>296</v>
      </c>
      <c r="F94" s="4" t="s">
        <v>278</v>
      </c>
      <c r="G94" s="4">
        <v>1</v>
      </c>
      <c r="H94" s="84">
        <v>41</v>
      </c>
      <c r="I94" s="104"/>
      <c r="J94" s="105"/>
      <c r="K94" s="106" t="s">
        <v>157</v>
      </c>
      <c r="L94" s="6" t="s">
        <v>158</v>
      </c>
      <c r="M94" s="9" t="s">
        <v>277</v>
      </c>
      <c r="N94" s="115"/>
      <c r="O94" s="108">
        <v>1</v>
      </c>
      <c r="P94" s="131" t="s">
        <v>282</v>
      </c>
      <c r="Q94" s="5" t="s">
        <v>297</v>
      </c>
      <c r="R94" s="5" t="s">
        <v>284</v>
      </c>
      <c r="S94" s="5">
        <v>1</v>
      </c>
      <c r="T94" s="5" t="s">
        <v>192</v>
      </c>
      <c r="U94" s="114" t="s">
        <v>154</v>
      </c>
      <c r="V94" s="8">
        <v>1</v>
      </c>
      <c r="W94" s="101"/>
    </row>
    <row r="95" spans="2:23" s="3" customFormat="1" ht="56.25" x14ac:dyDescent="0.4">
      <c r="B95" s="6">
        <f t="shared" si="1"/>
        <v>83</v>
      </c>
      <c r="C95" s="4" t="s">
        <v>343</v>
      </c>
      <c r="D95" s="103" t="s">
        <v>178</v>
      </c>
      <c r="E95" s="102" t="s">
        <v>205</v>
      </c>
      <c r="F95" s="4" t="s">
        <v>278</v>
      </c>
      <c r="G95" s="4">
        <v>1</v>
      </c>
      <c r="H95" s="84">
        <v>42</v>
      </c>
      <c r="I95" s="104" t="str">
        <f ca="1">IF(INDIRECT("補記シート!H132")="","",INDIRECT("補記シート!H132"))</f>
        <v/>
      </c>
      <c r="J95" s="105"/>
      <c r="K95" s="106" t="s">
        <v>179</v>
      </c>
      <c r="L95" s="9" t="s">
        <v>158</v>
      </c>
      <c r="M95" s="9" t="s">
        <v>316</v>
      </c>
      <c r="N95" s="115"/>
      <c r="O95" s="108">
        <v>7</v>
      </c>
      <c r="P95" s="131" t="s">
        <v>282</v>
      </c>
      <c r="Q95" s="5" t="s">
        <v>297</v>
      </c>
      <c r="R95" s="5" t="s">
        <v>284</v>
      </c>
      <c r="S95" s="5">
        <v>7</v>
      </c>
      <c r="T95" s="5" t="s">
        <v>181</v>
      </c>
      <c r="U95" s="114" t="s">
        <v>154</v>
      </c>
      <c r="V95" s="8">
        <v>1</v>
      </c>
      <c r="W95" s="101"/>
    </row>
    <row r="96" spans="2:23" s="3" customFormat="1" x14ac:dyDescent="0.4">
      <c r="B96" s="6">
        <f t="shared" si="1"/>
        <v>84</v>
      </c>
      <c r="C96" s="4" t="s">
        <v>344</v>
      </c>
      <c r="D96" s="82" t="s">
        <v>154</v>
      </c>
      <c r="E96" s="102" t="s">
        <v>296</v>
      </c>
      <c r="F96" s="4" t="s">
        <v>278</v>
      </c>
      <c r="G96" s="4">
        <v>1</v>
      </c>
      <c r="H96" s="84">
        <v>43</v>
      </c>
      <c r="I96" s="104"/>
      <c r="J96" s="105"/>
      <c r="K96" s="106" t="s">
        <v>157</v>
      </c>
      <c r="L96" s="6" t="s">
        <v>158</v>
      </c>
      <c r="M96" s="9" t="s">
        <v>277</v>
      </c>
      <c r="N96" s="115"/>
      <c r="O96" s="108">
        <v>1</v>
      </c>
      <c r="P96" s="131" t="s">
        <v>282</v>
      </c>
      <c r="Q96" s="5" t="s">
        <v>297</v>
      </c>
      <c r="R96" s="5" t="s">
        <v>284</v>
      </c>
      <c r="S96" s="5">
        <v>1</v>
      </c>
      <c r="T96" s="5" t="s">
        <v>192</v>
      </c>
      <c r="U96" s="114" t="s">
        <v>154</v>
      </c>
      <c r="V96" s="8">
        <v>1</v>
      </c>
      <c r="W96" s="101"/>
    </row>
    <row r="97" spans="2:23" s="3" customFormat="1" ht="56.25" x14ac:dyDescent="0.4">
      <c r="B97" s="6">
        <f t="shared" si="1"/>
        <v>85</v>
      </c>
      <c r="C97" s="4" t="s">
        <v>345</v>
      </c>
      <c r="D97" s="103" t="s">
        <v>289</v>
      </c>
      <c r="E97" s="102" t="s">
        <v>205</v>
      </c>
      <c r="F97" s="4" t="s">
        <v>278</v>
      </c>
      <c r="G97" s="4">
        <v>1</v>
      </c>
      <c r="H97" s="84">
        <v>44</v>
      </c>
      <c r="I97" s="104" t="str">
        <f ca="1">IF(INDIRECT("補記シート!H133")="","",INDIRECT("補記シート!H133"))</f>
        <v/>
      </c>
      <c r="J97" s="105"/>
      <c r="K97" s="106" t="s">
        <v>179</v>
      </c>
      <c r="L97" s="9" t="s">
        <v>158</v>
      </c>
      <c r="M97" s="9" t="s">
        <v>316</v>
      </c>
      <c r="N97" s="115"/>
      <c r="O97" s="108">
        <v>7</v>
      </c>
      <c r="P97" s="5" t="s">
        <v>282</v>
      </c>
      <c r="Q97" s="5" t="s">
        <v>297</v>
      </c>
      <c r="R97" s="5" t="s">
        <v>284</v>
      </c>
      <c r="S97" s="5">
        <v>7</v>
      </c>
      <c r="T97" s="5" t="s">
        <v>181</v>
      </c>
      <c r="U97" s="114" t="s">
        <v>154</v>
      </c>
      <c r="V97" s="7">
        <v>1</v>
      </c>
      <c r="W97" s="110"/>
    </row>
    <row r="98" spans="2:23" s="3" customFormat="1" ht="37.5" x14ac:dyDescent="0.4">
      <c r="B98" s="4">
        <f t="shared" si="1"/>
        <v>86</v>
      </c>
      <c r="C98" s="4" t="s">
        <v>346</v>
      </c>
      <c r="D98" s="103" t="s">
        <v>154</v>
      </c>
      <c r="E98" s="102" t="s">
        <v>235</v>
      </c>
      <c r="F98" s="4" t="s">
        <v>278</v>
      </c>
      <c r="G98" s="4">
        <v>1</v>
      </c>
      <c r="H98" s="84">
        <v>47</v>
      </c>
      <c r="I98" s="104"/>
      <c r="J98" s="105"/>
      <c r="K98" s="106" t="s">
        <v>347</v>
      </c>
      <c r="L98" s="117" t="s">
        <v>225</v>
      </c>
      <c r="M98" s="6" t="s">
        <v>277</v>
      </c>
      <c r="N98" s="115"/>
      <c r="O98" s="132" t="s">
        <v>348</v>
      </c>
      <c r="P98" s="5" t="s">
        <v>282</v>
      </c>
      <c r="Q98" s="5" t="s">
        <v>8</v>
      </c>
      <c r="R98" s="5" t="s">
        <v>154</v>
      </c>
      <c r="S98" s="5" t="s">
        <v>154</v>
      </c>
      <c r="T98" s="5" t="s">
        <v>154</v>
      </c>
      <c r="U98" s="109" t="s">
        <v>154</v>
      </c>
      <c r="V98" s="7">
        <v>1</v>
      </c>
      <c r="W98" s="110"/>
    </row>
    <row r="99" spans="2:23" s="3" customFormat="1" ht="37.5" x14ac:dyDescent="0.4">
      <c r="B99" s="4">
        <f t="shared" si="1"/>
        <v>87</v>
      </c>
      <c r="C99" s="4" t="s">
        <v>349</v>
      </c>
      <c r="D99" s="103" t="s">
        <v>154</v>
      </c>
      <c r="E99" s="102" t="s">
        <v>235</v>
      </c>
      <c r="F99" s="4" t="s">
        <v>278</v>
      </c>
      <c r="G99" s="4">
        <v>1</v>
      </c>
      <c r="H99" s="84">
        <v>46</v>
      </c>
      <c r="I99" s="104"/>
      <c r="J99" s="105"/>
      <c r="K99" s="106" t="s">
        <v>224</v>
      </c>
      <c r="L99" s="117" t="s">
        <v>225</v>
      </c>
      <c r="M99" s="6" t="s">
        <v>277</v>
      </c>
      <c r="N99" s="115"/>
      <c r="O99" s="132" t="s">
        <v>350</v>
      </c>
      <c r="P99" s="5" t="s">
        <v>282</v>
      </c>
      <c r="Q99" s="5" t="s">
        <v>8</v>
      </c>
      <c r="R99" s="5" t="s">
        <v>154</v>
      </c>
      <c r="S99" s="5" t="s">
        <v>154</v>
      </c>
      <c r="T99" s="5" t="s">
        <v>154</v>
      </c>
      <c r="U99" s="109" t="s">
        <v>154</v>
      </c>
      <c r="V99" s="7">
        <v>1</v>
      </c>
      <c r="W99" s="110"/>
    </row>
    <row r="100" spans="2:23" ht="37.5" x14ac:dyDescent="0.4">
      <c r="B100" s="4">
        <f t="shared" si="1"/>
        <v>88</v>
      </c>
      <c r="C100" s="133" t="s">
        <v>351</v>
      </c>
      <c r="D100" s="134" t="s">
        <v>154</v>
      </c>
      <c r="E100" s="135" t="s">
        <v>223</v>
      </c>
      <c r="F100" s="133" t="s">
        <v>278</v>
      </c>
      <c r="G100" s="133">
        <v>1</v>
      </c>
      <c r="H100" s="84">
        <v>45</v>
      </c>
      <c r="I100" s="202" t="str">
        <f ca="1">IF(INDIRECT("補記シート!D27")="","",INDIRECT("補記シート!D27"))</f>
        <v/>
      </c>
      <c r="J100" s="136"/>
      <c r="K100" s="122" t="s">
        <v>179</v>
      </c>
      <c r="L100" s="123" t="s">
        <v>158</v>
      </c>
      <c r="M100" s="124" t="s">
        <v>264</v>
      </c>
      <c r="N100" s="125"/>
      <c r="O100" s="137">
        <v>10</v>
      </c>
      <c r="P100" s="138" t="s">
        <v>282</v>
      </c>
      <c r="Q100" s="139" t="s">
        <v>8</v>
      </c>
      <c r="R100" s="139" t="s">
        <v>154</v>
      </c>
      <c r="S100" s="139" t="s">
        <v>154</v>
      </c>
      <c r="T100" s="139" t="s">
        <v>154</v>
      </c>
      <c r="U100" s="140" t="s">
        <v>154</v>
      </c>
      <c r="V100" s="133">
        <v>1</v>
      </c>
      <c r="W100" s="141"/>
    </row>
    <row r="101" spans="2:23" ht="95.25" customHeight="1" x14ac:dyDescent="0.4">
      <c r="B101" s="4">
        <f t="shared" si="1"/>
        <v>89</v>
      </c>
      <c r="C101" s="133" t="s">
        <v>352</v>
      </c>
      <c r="D101" s="134" t="s">
        <v>154</v>
      </c>
      <c r="E101" s="135" t="s">
        <v>235</v>
      </c>
      <c r="F101" s="133" t="s">
        <v>278</v>
      </c>
      <c r="G101" s="133">
        <v>1</v>
      </c>
      <c r="H101" s="84">
        <v>48</v>
      </c>
      <c r="I101" s="202" t="str">
        <f ca="1">IF(I65="","",LEFT(I65,4)&amp;"/"&amp;MID(I65,5,2)&amp;"/"&amp;RIGHT(I65,2))</f>
        <v/>
      </c>
      <c r="J101" s="136"/>
      <c r="K101" s="106" t="s">
        <v>267</v>
      </c>
      <c r="L101" s="9" t="s">
        <v>158</v>
      </c>
      <c r="M101" s="9" t="s">
        <v>510</v>
      </c>
      <c r="N101" s="125"/>
      <c r="O101" s="137">
        <v>10</v>
      </c>
      <c r="P101" s="138" t="s">
        <v>282</v>
      </c>
      <c r="Q101" s="139" t="s">
        <v>8</v>
      </c>
      <c r="R101" s="139" t="s">
        <v>154</v>
      </c>
      <c r="S101" s="139" t="s">
        <v>154</v>
      </c>
      <c r="T101" s="139" t="s">
        <v>154</v>
      </c>
      <c r="U101" s="140" t="s">
        <v>154</v>
      </c>
      <c r="V101" s="133">
        <v>1</v>
      </c>
      <c r="W101" s="141"/>
    </row>
    <row r="102" spans="2:23" ht="56.25" x14ac:dyDescent="0.4">
      <c r="B102" s="4">
        <f t="shared" si="1"/>
        <v>90</v>
      </c>
      <c r="C102" s="133" t="s">
        <v>353</v>
      </c>
      <c r="D102" s="134" t="s">
        <v>154</v>
      </c>
      <c r="E102" s="135" t="s">
        <v>235</v>
      </c>
      <c r="F102" s="133" t="s">
        <v>278</v>
      </c>
      <c r="G102" s="133">
        <v>1</v>
      </c>
      <c r="H102" s="84">
        <v>49</v>
      </c>
      <c r="I102" s="202" t="str">
        <f ca="1">LEFT(I62,4)&amp;"/"&amp;MID(I62,5,2)&amp;"/"&amp;RIGHT(I62,2)</f>
        <v>0//0</v>
      </c>
      <c r="J102" s="136"/>
      <c r="K102" s="106" t="s">
        <v>267</v>
      </c>
      <c r="L102" s="9" t="s">
        <v>158</v>
      </c>
      <c r="M102" s="9" t="s">
        <v>354</v>
      </c>
      <c r="N102" s="125"/>
      <c r="O102" s="137">
        <v>10</v>
      </c>
      <c r="P102" s="138" t="s">
        <v>282</v>
      </c>
      <c r="Q102" s="139" t="s">
        <v>8</v>
      </c>
      <c r="R102" s="139" t="s">
        <v>154</v>
      </c>
      <c r="S102" s="139" t="s">
        <v>154</v>
      </c>
      <c r="T102" s="139" t="s">
        <v>154</v>
      </c>
      <c r="U102" s="140" t="s">
        <v>154</v>
      </c>
      <c r="V102" s="133">
        <v>1</v>
      </c>
      <c r="W102" s="141"/>
    </row>
    <row r="103" spans="2:23" ht="37.5" x14ac:dyDescent="0.4">
      <c r="B103" s="4">
        <f t="shared" si="1"/>
        <v>91</v>
      </c>
      <c r="C103" s="133" t="s">
        <v>355</v>
      </c>
      <c r="D103" s="134" t="s">
        <v>154</v>
      </c>
      <c r="E103" s="135" t="s">
        <v>235</v>
      </c>
      <c r="F103" s="133" t="s">
        <v>278</v>
      </c>
      <c r="G103" s="133">
        <v>1</v>
      </c>
      <c r="H103" s="84">
        <v>50</v>
      </c>
      <c r="I103" s="198">
        <v>401768</v>
      </c>
      <c r="J103" s="136"/>
      <c r="K103" s="106" t="s">
        <v>157</v>
      </c>
      <c r="L103" s="9" t="s">
        <v>158</v>
      </c>
      <c r="M103" s="9" t="s">
        <v>273</v>
      </c>
      <c r="N103" s="115" t="s">
        <v>274</v>
      </c>
      <c r="O103" s="137">
        <v>10</v>
      </c>
      <c r="P103" s="138" t="s">
        <v>282</v>
      </c>
      <c r="Q103" s="139" t="s">
        <v>8</v>
      </c>
      <c r="R103" s="139" t="s">
        <v>154</v>
      </c>
      <c r="S103" s="139" t="s">
        <v>154</v>
      </c>
      <c r="T103" s="139" t="s">
        <v>154</v>
      </c>
      <c r="U103" s="140" t="s">
        <v>154</v>
      </c>
      <c r="V103" s="133">
        <v>1</v>
      </c>
      <c r="W103" s="141"/>
    </row>
    <row r="104" spans="2:23" ht="19.5" thickBot="1" x14ac:dyDescent="0.45">
      <c r="B104" s="142">
        <f t="shared" si="1"/>
        <v>92</v>
      </c>
      <c r="C104" s="133" t="s">
        <v>356</v>
      </c>
      <c r="D104" s="134" t="s">
        <v>154</v>
      </c>
      <c r="E104" s="135" t="s">
        <v>235</v>
      </c>
      <c r="F104" s="133" t="s">
        <v>278</v>
      </c>
      <c r="G104" s="133">
        <v>1</v>
      </c>
      <c r="H104" s="84">
        <v>51</v>
      </c>
      <c r="I104" s="198">
        <v>401768</v>
      </c>
      <c r="J104" s="136"/>
      <c r="K104" s="106" t="s">
        <v>157</v>
      </c>
      <c r="L104" s="9" t="s">
        <v>158</v>
      </c>
      <c r="M104" s="9" t="s">
        <v>273</v>
      </c>
      <c r="N104" s="115"/>
      <c r="O104" s="137">
        <v>10</v>
      </c>
      <c r="P104" s="138" t="s">
        <v>282</v>
      </c>
      <c r="Q104" s="139" t="s">
        <v>8</v>
      </c>
      <c r="R104" s="139" t="s">
        <v>154</v>
      </c>
      <c r="S104" s="139" t="s">
        <v>154</v>
      </c>
      <c r="T104" s="139" t="s">
        <v>154</v>
      </c>
      <c r="U104" s="140" t="s">
        <v>154</v>
      </c>
      <c r="V104" s="133">
        <v>1</v>
      </c>
      <c r="W104" s="141"/>
    </row>
    <row r="105" spans="2:23" s="79" customFormat="1" ht="18" customHeight="1" x14ac:dyDescent="0.4">
      <c r="B105" s="68">
        <f t="shared" si="1"/>
        <v>93</v>
      </c>
      <c r="C105" s="69" t="s">
        <v>153</v>
      </c>
      <c r="D105" s="70" t="s">
        <v>154</v>
      </c>
      <c r="E105" s="71" t="s">
        <v>155</v>
      </c>
      <c r="F105" s="69" t="s">
        <v>357</v>
      </c>
      <c r="G105" s="68">
        <v>1</v>
      </c>
      <c r="H105" s="72">
        <v>1</v>
      </c>
      <c r="I105" s="199"/>
      <c r="J105" s="73"/>
      <c r="K105" s="71" t="s">
        <v>157</v>
      </c>
      <c r="L105" s="74" t="s">
        <v>158</v>
      </c>
      <c r="M105" s="70" t="s">
        <v>277</v>
      </c>
      <c r="N105" s="70" t="s">
        <v>160</v>
      </c>
      <c r="O105" s="75" t="s">
        <v>154</v>
      </c>
      <c r="P105" s="76" t="s">
        <v>154</v>
      </c>
      <c r="Q105" s="76" t="s">
        <v>8</v>
      </c>
      <c r="R105" s="76" t="s">
        <v>154</v>
      </c>
      <c r="S105" s="76" t="s">
        <v>154</v>
      </c>
      <c r="T105" s="76" t="s">
        <v>154</v>
      </c>
      <c r="U105" s="77" t="s">
        <v>154</v>
      </c>
      <c r="V105" s="72">
        <v>1</v>
      </c>
      <c r="W105" s="78"/>
    </row>
    <row r="106" spans="2:23" s="79" customFormat="1" ht="18" customHeight="1" x14ac:dyDescent="0.4">
      <c r="B106" s="80">
        <f t="shared" si="1"/>
        <v>94</v>
      </c>
      <c r="C106" s="81" t="s">
        <v>161</v>
      </c>
      <c r="D106" s="82" t="s">
        <v>154</v>
      </c>
      <c r="E106" s="83" t="s">
        <v>155</v>
      </c>
      <c r="F106" s="81" t="s">
        <v>358</v>
      </c>
      <c r="G106" s="80">
        <v>1</v>
      </c>
      <c r="H106" s="84">
        <v>2</v>
      </c>
      <c r="I106" s="200"/>
      <c r="J106" s="85"/>
      <c r="K106" s="83" t="s">
        <v>157</v>
      </c>
      <c r="L106" s="86" t="s">
        <v>158</v>
      </c>
      <c r="M106" s="82" t="s">
        <v>277</v>
      </c>
      <c r="N106" s="82" t="s">
        <v>163</v>
      </c>
      <c r="O106" s="87" t="s">
        <v>154</v>
      </c>
      <c r="P106" s="88" t="s">
        <v>154</v>
      </c>
      <c r="Q106" s="88" t="s">
        <v>8</v>
      </c>
      <c r="R106" s="88" t="s">
        <v>154</v>
      </c>
      <c r="S106" s="88" t="s">
        <v>154</v>
      </c>
      <c r="T106" s="88" t="s">
        <v>154</v>
      </c>
      <c r="U106" s="89" t="s">
        <v>154</v>
      </c>
      <c r="V106" s="84">
        <v>1</v>
      </c>
      <c r="W106" s="90"/>
    </row>
    <row r="107" spans="2:23" s="79" customFormat="1" ht="18" customHeight="1" x14ac:dyDescent="0.4">
      <c r="B107" s="80">
        <f t="shared" si="1"/>
        <v>95</v>
      </c>
      <c r="C107" s="81" t="s">
        <v>164</v>
      </c>
      <c r="D107" s="82" t="s">
        <v>154</v>
      </c>
      <c r="E107" s="83" t="s">
        <v>155</v>
      </c>
      <c r="F107" s="81" t="s">
        <v>358</v>
      </c>
      <c r="G107" s="80">
        <v>1</v>
      </c>
      <c r="H107" s="84">
        <v>3</v>
      </c>
      <c r="I107" s="200"/>
      <c r="J107" s="85"/>
      <c r="K107" s="83" t="s">
        <v>157</v>
      </c>
      <c r="L107" s="86" t="s">
        <v>158</v>
      </c>
      <c r="M107" s="82" t="s">
        <v>277</v>
      </c>
      <c r="N107" s="82" t="s">
        <v>163</v>
      </c>
      <c r="O107" s="87" t="s">
        <v>154</v>
      </c>
      <c r="P107" s="88" t="s">
        <v>154</v>
      </c>
      <c r="Q107" s="88" t="s">
        <v>8</v>
      </c>
      <c r="R107" s="88" t="s">
        <v>154</v>
      </c>
      <c r="S107" s="88" t="s">
        <v>154</v>
      </c>
      <c r="T107" s="88" t="s">
        <v>154</v>
      </c>
      <c r="U107" s="89" t="s">
        <v>154</v>
      </c>
      <c r="V107" s="84">
        <v>1</v>
      </c>
      <c r="W107" s="90"/>
    </row>
    <row r="108" spans="2:23" s="79" customFormat="1" ht="18" customHeight="1" x14ac:dyDescent="0.4">
      <c r="B108" s="80">
        <f t="shared" si="1"/>
        <v>96</v>
      </c>
      <c r="C108" s="81" t="s">
        <v>165</v>
      </c>
      <c r="D108" s="82" t="s">
        <v>154</v>
      </c>
      <c r="E108" s="83" t="s">
        <v>155</v>
      </c>
      <c r="F108" s="81" t="s">
        <v>358</v>
      </c>
      <c r="G108" s="80">
        <v>1</v>
      </c>
      <c r="H108" s="84">
        <v>4</v>
      </c>
      <c r="I108" s="200"/>
      <c r="J108" s="85"/>
      <c r="K108" s="83" t="s">
        <v>157</v>
      </c>
      <c r="L108" s="86" t="s">
        <v>158</v>
      </c>
      <c r="M108" s="82" t="s">
        <v>277</v>
      </c>
      <c r="N108" s="82" t="s">
        <v>163</v>
      </c>
      <c r="O108" s="87" t="s">
        <v>154</v>
      </c>
      <c r="P108" s="88" t="s">
        <v>154</v>
      </c>
      <c r="Q108" s="88" t="s">
        <v>8</v>
      </c>
      <c r="R108" s="88" t="s">
        <v>154</v>
      </c>
      <c r="S108" s="88" t="s">
        <v>154</v>
      </c>
      <c r="T108" s="88" t="s">
        <v>154</v>
      </c>
      <c r="U108" s="89" t="s">
        <v>154</v>
      </c>
      <c r="V108" s="84">
        <v>1</v>
      </c>
      <c r="W108" s="90"/>
    </row>
    <row r="109" spans="2:23" s="79" customFormat="1" ht="18" customHeight="1" x14ac:dyDescent="0.4">
      <c r="B109" s="80">
        <f t="shared" si="1"/>
        <v>97</v>
      </c>
      <c r="C109" s="81" t="s">
        <v>166</v>
      </c>
      <c r="D109" s="82" t="s">
        <v>154</v>
      </c>
      <c r="E109" s="83" t="s">
        <v>155</v>
      </c>
      <c r="F109" s="81" t="s">
        <v>358</v>
      </c>
      <c r="G109" s="80">
        <v>1</v>
      </c>
      <c r="H109" s="84">
        <v>5</v>
      </c>
      <c r="I109" s="200"/>
      <c r="J109" s="85"/>
      <c r="K109" s="83" t="s">
        <v>157</v>
      </c>
      <c r="L109" s="86" t="s">
        <v>158</v>
      </c>
      <c r="M109" s="82" t="s">
        <v>277</v>
      </c>
      <c r="N109" s="82" t="s">
        <v>163</v>
      </c>
      <c r="O109" s="87" t="s">
        <v>154</v>
      </c>
      <c r="P109" s="88" t="s">
        <v>154</v>
      </c>
      <c r="Q109" s="88" t="s">
        <v>8</v>
      </c>
      <c r="R109" s="88" t="s">
        <v>154</v>
      </c>
      <c r="S109" s="88" t="s">
        <v>154</v>
      </c>
      <c r="T109" s="88" t="s">
        <v>154</v>
      </c>
      <c r="U109" s="89" t="s">
        <v>154</v>
      </c>
      <c r="V109" s="84">
        <v>1</v>
      </c>
      <c r="W109" s="90"/>
    </row>
    <row r="110" spans="2:23" s="3" customFormat="1" x14ac:dyDescent="0.4">
      <c r="B110" s="4">
        <f t="shared" si="1"/>
        <v>98</v>
      </c>
      <c r="C110" s="4" t="s">
        <v>279</v>
      </c>
      <c r="D110" s="103" t="s">
        <v>154</v>
      </c>
      <c r="E110" s="102" t="s">
        <v>280</v>
      </c>
      <c r="F110" s="4" t="s">
        <v>358</v>
      </c>
      <c r="G110" s="4">
        <v>1</v>
      </c>
      <c r="H110" s="84">
        <v>6</v>
      </c>
      <c r="I110" s="104">
        <v>640000</v>
      </c>
      <c r="J110" s="105"/>
      <c r="K110" s="83" t="s">
        <v>157</v>
      </c>
      <c r="L110" s="6" t="s">
        <v>158</v>
      </c>
      <c r="M110" s="6" t="s">
        <v>359</v>
      </c>
      <c r="N110" s="115"/>
      <c r="O110" s="108">
        <v>6</v>
      </c>
      <c r="P110" s="138" t="s">
        <v>360</v>
      </c>
      <c r="Q110" s="5" t="s">
        <v>170</v>
      </c>
      <c r="R110" s="5" t="s">
        <v>361</v>
      </c>
      <c r="S110" s="5">
        <v>6</v>
      </c>
      <c r="T110" s="5" t="s">
        <v>172</v>
      </c>
      <c r="U110" s="109" t="s">
        <v>154</v>
      </c>
      <c r="V110" s="7">
        <v>1</v>
      </c>
      <c r="W110" s="110"/>
    </row>
    <row r="111" spans="2:23" x14ac:dyDescent="0.4">
      <c r="B111" s="143">
        <f t="shared" si="1"/>
        <v>99</v>
      </c>
      <c r="C111" s="6" t="s">
        <v>285</v>
      </c>
      <c r="D111" s="111" t="s">
        <v>154</v>
      </c>
      <c r="E111" s="112" t="s">
        <v>286</v>
      </c>
      <c r="F111" s="6" t="s">
        <v>358</v>
      </c>
      <c r="G111" s="6">
        <v>1</v>
      </c>
      <c r="H111" s="84">
        <v>7</v>
      </c>
      <c r="I111" s="144" t="s">
        <v>362</v>
      </c>
      <c r="J111" s="113"/>
      <c r="K111" s="83" t="s">
        <v>157</v>
      </c>
      <c r="L111" s="6" t="s">
        <v>158</v>
      </c>
      <c r="M111" s="6" t="s">
        <v>277</v>
      </c>
      <c r="N111" s="115"/>
      <c r="O111" s="108">
        <v>3</v>
      </c>
      <c r="P111" s="138" t="s">
        <v>360</v>
      </c>
      <c r="Q111" s="5" t="s">
        <v>170</v>
      </c>
      <c r="R111" s="5" t="s">
        <v>361</v>
      </c>
      <c r="S111" s="5">
        <v>3</v>
      </c>
      <c r="T111" s="5" t="s">
        <v>176</v>
      </c>
      <c r="U111" s="114" t="s">
        <v>154</v>
      </c>
      <c r="V111" s="7">
        <v>1</v>
      </c>
      <c r="W111" s="110"/>
    </row>
    <row r="112" spans="2:23" s="3" customFormat="1" ht="56.25" x14ac:dyDescent="0.4">
      <c r="B112" s="4">
        <f t="shared" si="1"/>
        <v>100</v>
      </c>
      <c r="C112" s="4" t="s">
        <v>288</v>
      </c>
      <c r="D112" s="103" t="s">
        <v>305</v>
      </c>
      <c r="E112" s="102" t="s">
        <v>363</v>
      </c>
      <c r="F112" s="4" t="s">
        <v>358</v>
      </c>
      <c r="G112" s="4">
        <v>1</v>
      </c>
      <c r="H112" s="84">
        <v>8</v>
      </c>
      <c r="I112" s="104">
        <f ca="1">INDIRECT("補記シート!D28")</f>
        <v>0</v>
      </c>
      <c r="J112" s="105"/>
      <c r="K112" s="106" t="s">
        <v>179</v>
      </c>
      <c r="L112" s="9" t="s">
        <v>158</v>
      </c>
      <c r="M112" s="9" t="s">
        <v>180</v>
      </c>
      <c r="N112" s="115"/>
      <c r="O112" s="108">
        <v>7</v>
      </c>
      <c r="P112" s="138" t="s">
        <v>360</v>
      </c>
      <c r="Q112" s="5" t="s">
        <v>170</v>
      </c>
      <c r="R112" s="5" t="s">
        <v>361</v>
      </c>
      <c r="S112" s="5">
        <v>7</v>
      </c>
      <c r="T112" s="5" t="s">
        <v>181</v>
      </c>
      <c r="U112" s="109" t="s">
        <v>154</v>
      </c>
      <c r="V112" s="8">
        <v>1</v>
      </c>
      <c r="W112" s="101"/>
    </row>
    <row r="113" spans="2:23" s="3" customFormat="1" ht="56.25" x14ac:dyDescent="0.4">
      <c r="B113" s="6">
        <f t="shared" si="1"/>
        <v>101</v>
      </c>
      <c r="C113" s="6" t="s">
        <v>364</v>
      </c>
      <c r="D113" s="103" t="s">
        <v>365</v>
      </c>
      <c r="E113" s="112" t="s">
        <v>291</v>
      </c>
      <c r="F113" s="6" t="s">
        <v>358</v>
      </c>
      <c r="G113" s="6">
        <v>1</v>
      </c>
      <c r="H113" s="84">
        <v>9</v>
      </c>
      <c r="I113" s="144">
        <f>補記シート!D29</f>
        <v>0</v>
      </c>
      <c r="J113" s="113"/>
      <c r="K113" s="106" t="s">
        <v>179</v>
      </c>
      <c r="L113" s="4" t="s">
        <v>158</v>
      </c>
      <c r="M113" s="9" t="s">
        <v>183</v>
      </c>
      <c r="N113" s="145"/>
      <c r="O113" s="108">
        <v>8</v>
      </c>
      <c r="P113" s="138" t="s">
        <v>360</v>
      </c>
      <c r="Q113" s="5" t="s">
        <v>170</v>
      </c>
      <c r="R113" s="5" t="s">
        <v>361</v>
      </c>
      <c r="S113" s="5">
        <v>8</v>
      </c>
      <c r="T113" s="5" t="s">
        <v>172</v>
      </c>
      <c r="U113" s="114" t="s">
        <v>154</v>
      </c>
      <c r="V113" s="7">
        <v>1</v>
      </c>
      <c r="W113" s="110"/>
    </row>
    <row r="114" spans="2:23" s="3" customFormat="1" ht="75" x14ac:dyDescent="0.4">
      <c r="B114" s="4">
        <f t="shared" si="1"/>
        <v>102</v>
      </c>
      <c r="C114" s="4" t="s">
        <v>292</v>
      </c>
      <c r="D114" s="103" t="s">
        <v>185</v>
      </c>
      <c r="E114" s="102" t="s">
        <v>366</v>
      </c>
      <c r="F114" s="4" t="s">
        <v>358</v>
      </c>
      <c r="G114" s="4">
        <v>1</v>
      </c>
      <c r="H114" s="84">
        <v>10</v>
      </c>
      <c r="I114" s="104" t="str">
        <f ca="1">IF(ISBLANK(INDIRECT("参加形態別事項届出書!R25"))=TRUE,"",IF(INDIRECT("参加形態別事項届出書!I24")="新規",1,IF(INDIRECT("参加形態別事項届出書!I24")="変更",2,"")))</f>
        <v/>
      </c>
      <c r="J114" s="105"/>
      <c r="K114" s="106" t="s">
        <v>367</v>
      </c>
      <c r="L114" s="9" t="s">
        <v>187</v>
      </c>
      <c r="M114" s="107" t="s">
        <v>511</v>
      </c>
      <c r="N114" s="115"/>
      <c r="O114" s="108">
        <v>1</v>
      </c>
      <c r="P114" s="138" t="s">
        <v>360</v>
      </c>
      <c r="Q114" s="5" t="s">
        <v>170</v>
      </c>
      <c r="R114" s="5" t="s">
        <v>361</v>
      </c>
      <c r="S114" s="5">
        <v>1</v>
      </c>
      <c r="T114" s="5" t="s">
        <v>172</v>
      </c>
      <c r="U114" s="109" t="s">
        <v>154</v>
      </c>
      <c r="V114" s="8">
        <v>1</v>
      </c>
      <c r="W114" s="101"/>
    </row>
    <row r="115" spans="2:23" s="3" customFormat="1" x14ac:dyDescent="0.4">
      <c r="B115" s="6">
        <f t="shared" si="1"/>
        <v>103</v>
      </c>
      <c r="C115" s="6" t="s">
        <v>295</v>
      </c>
      <c r="D115" s="111" t="s">
        <v>154</v>
      </c>
      <c r="E115" s="112" t="s">
        <v>189</v>
      </c>
      <c r="F115" s="6" t="s">
        <v>358</v>
      </c>
      <c r="G115" s="6">
        <v>1</v>
      </c>
      <c r="H115" s="84">
        <v>11</v>
      </c>
      <c r="I115" s="144"/>
      <c r="J115" s="113"/>
      <c r="K115" s="83" t="s">
        <v>157</v>
      </c>
      <c r="L115" s="117" t="s">
        <v>158</v>
      </c>
      <c r="M115" s="9" t="s">
        <v>277</v>
      </c>
      <c r="N115" s="115"/>
      <c r="O115" s="146">
        <v>1</v>
      </c>
      <c r="P115" s="138" t="s">
        <v>360</v>
      </c>
      <c r="Q115" s="5" t="s">
        <v>191</v>
      </c>
      <c r="R115" s="5" t="s">
        <v>361</v>
      </c>
      <c r="S115" s="5">
        <v>1</v>
      </c>
      <c r="T115" s="5" t="s">
        <v>192</v>
      </c>
      <c r="U115" s="114" t="s">
        <v>154</v>
      </c>
      <c r="V115" s="147">
        <v>1</v>
      </c>
      <c r="W115" s="148"/>
    </row>
    <row r="116" spans="2:23" s="3" customFormat="1" ht="56.25" x14ac:dyDescent="0.4">
      <c r="B116" s="4">
        <f t="shared" si="1"/>
        <v>104</v>
      </c>
      <c r="C116" s="4" t="s">
        <v>298</v>
      </c>
      <c r="D116" s="103" t="s">
        <v>204</v>
      </c>
      <c r="E116" s="102" t="s">
        <v>368</v>
      </c>
      <c r="F116" s="4" t="s">
        <v>358</v>
      </c>
      <c r="G116" s="4">
        <v>1</v>
      </c>
      <c r="H116" s="84">
        <v>12</v>
      </c>
      <c r="I116" s="104" t="str">
        <f ca="1">IF(I114=1,TEXT(DATE(INDIRECT("参加形態別事項届出書!I28"),INDIRECT("参加形態別事項届出書!O28"),INDIRECT("参加形態別事項届出書!U28")),"YYYYMMDD"),"")</f>
        <v/>
      </c>
      <c r="J116" s="105"/>
      <c r="K116" s="106" t="s">
        <v>247</v>
      </c>
      <c r="L116" s="9" t="s">
        <v>196</v>
      </c>
      <c r="M116" s="107" t="s">
        <v>197</v>
      </c>
      <c r="N116" s="115"/>
      <c r="O116" s="108">
        <v>8</v>
      </c>
      <c r="P116" s="138" t="s">
        <v>360</v>
      </c>
      <c r="Q116" s="5" t="s">
        <v>198</v>
      </c>
      <c r="R116" s="5" t="s">
        <v>361</v>
      </c>
      <c r="S116" s="5">
        <v>8</v>
      </c>
      <c r="T116" s="5" t="s">
        <v>172</v>
      </c>
      <c r="U116" s="9" t="s">
        <v>369</v>
      </c>
      <c r="V116" s="8">
        <v>1</v>
      </c>
      <c r="W116" s="101"/>
    </row>
    <row r="117" spans="2:23" s="3" customFormat="1" x14ac:dyDescent="0.4">
      <c r="B117" s="6">
        <f t="shared" si="1"/>
        <v>105</v>
      </c>
      <c r="C117" s="6" t="s">
        <v>301</v>
      </c>
      <c r="D117" s="111" t="s">
        <v>154</v>
      </c>
      <c r="E117" s="112" t="s">
        <v>370</v>
      </c>
      <c r="F117" s="6" t="s">
        <v>358</v>
      </c>
      <c r="G117" s="6">
        <v>1</v>
      </c>
      <c r="H117" s="84">
        <v>13</v>
      </c>
      <c r="I117" s="144"/>
      <c r="J117" s="113"/>
      <c r="K117" s="83" t="s">
        <v>157</v>
      </c>
      <c r="L117" s="4" t="s">
        <v>158</v>
      </c>
      <c r="M117" s="4" t="s">
        <v>277</v>
      </c>
      <c r="N117" s="145"/>
      <c r="O117" s="108">
        <v>1</v>
      </c>
      <c r="P117" s="138" t="s">
        <v>360</v>
      </c>
      <c r="Q117" s="5" t="s">
        <v>191</v>
      </c>
      <c r="R117" s="5" t="s">
        <v>361</v>
      </c>
      <c r="S117" s="5">
        <v>1</v>
      </c>
      <c r="T117" s="5" t="s">
        <v>192</v>
      </c>
      <c r="U117" s="114" t="s">
        <v>154</v>
      </c>
      <c r="V117" s="7">
        <v>1</v>
      </c>
      <c r="W117" s="110"/>
    </row>
    <row r="118" spans="2:23" s="3" customFormat="1" x14ac:dyDescent="0.4">
      <c r="B118" s="4">
        <f t="shared" si="1"/>
        <v>106</v>
      </c>
      <c r="C118" s="4" t="s">
        <v>302</v>
      </c>
      <c r="D118" s="103" t="s">
        <v>204</v>
      </c>
      <c r="E118" s="102" t="s">
        <v>205</v>
      </c>
      <c r="F118" s="4" t="s">
        <v>358</v>
      </c>
      <c r="G118" s="4">
        <v>1</v>
      </c>
      <c r="H118" s="84">
        <v>14</v>
      </c>
      <c r="I118" s="104">
        <v>29991231</v>
      </c>
      <c r="J118" s="105"/>
      <c r="K118" s="83" t="s">
        <v>157</v>
      </c>
      <c r="L118" s="86" t="s">
        <v>158</v>
      </c>
      <c r="M118" s="6" t="s">
        <v>206</v>
      </c>
      <c r="N118" s="115"/>
      <c r="O118" s="108">
        <v>8</v>
      </c>
      <c r="P118" s="138" t="s">
        <v>360</v>
      </c>
      <c r="Q118" s="5" t="s">
        <v>191</v>
      </c>
      <c r="R118" s="5" t="s">
        <v>361</v>
      </c>
      <c r="S118" s="5">
        <v>8</v>
      </c>
      <c r="T118" s="5" t="s">
        <v>172</v>
      </c>
      <c r="U118" s="109" t="s">
        <v>154</v>
      </c>
      <c r="V118" s="8">
        <v>1</v>
      </c>
      <c r="W118" s="101"/>
    </row>
    <row r="119" spans="2:23" s="3" customFormat="1" x14ac:dyDescent="0.4">
      <c r="B119" s="6">
        <f t="shared" si="1"/>
        <v>107</v>
      </c>
      <c r="C119" s="6" t="s">
        <v>303</v>
      </c>
      <c r="D119" s="111" t="s">
        <v>154</v>
      </c>
      <c r="E119" s="112" t="s">
        <v>321</v>
      </c>
      <c r="F119" s="6" t="s">
        <v>358</v>
      </c>
      <c r="G119" s="6">
        <v>1</v>
      </c>
      <c r="H119" s="84">
        <v>15</v>
      </c>
      <c r="I119" s="144"/>
      <c r="J119" s="113"/>
      <c r="K119" s="83" t="s">
        <v>157</v>
      </c>
      <c r="L119" s="117" t="s">
        <v>158</v>
      </c>
      <c r="M119" s="9" t="s">
        <v>277</v>
      </c>
      <c r="N119" s="115"/>
      <c r="O119" s="146">
        <v>1</v>
      </c>
      <c r="P119" s="138" t="s">
        <v>360</v>
      </c>
      <c r="Q119" s="5" t="s">
        <v>191</v>
      </c>
      <c r="R119" s="5" t="s">
        <v>361</v>
      </c>
      <c r="S119" s="5">
        <v>1</v>
      </c>
      <c r="T119" s="5" t="s">
        <v>192</v>
      </c>
      <c r="U119" s="114" t="s">
        <v>154</v>
      </c>
      <c r="V119" s="149">
        <v>1</v>
      </c>
      <c r="W119" s="150"/>
    </row>
    <row r="120" spans="2:23" s="3" customFormat="1" ht="56.25" x14ac:dyDescent="0.4">
      <c r="B120" s="4">
        <f t="shared" si="1"/>
        <v>108</v>
      </c>
      <c r="C120" s="4" t="s">
        <v>304</v>
      </c>
      <c r="D120" s="103" t="s">
        <v>178</v>
      </c>
      <c r="E120" s="102" t="s">
        <v>205</v>
      </c>
      <c r="F120" s="4" t="s">
        <v>358</v>
      </c>
      <c r="G120" s="4">
        <v>1</v>
      </c>
      <c r="H120" s="84">
        <v>16</v>
      </c>
      <c r="I120" s="104" t="str">
        <f ca="1">IF(INDIRECT("補記シート!D30")="","",INDIRECT("補記シート!D30"))</f>
        <v/>
      </c>
      <c r="J120" s="105"/>
      <c r="K120" s="83" t="s">
        <v>179</v>
      </c>
      <c r="L120" s="86" t="s">
        <v>158</v>
      </c>
      <c r="M120" s="9" t="s">
        <v>211</v>
      </c>
      <c r="N120" s="115" t="s">
        <v>212</v>
      </c>
      <c r="O120" s="108">
        <v>7</v>
      </c>
      <c r="P120" s="138" t="s">
        <v>360</v>
      </c>
      <c r="Q120" s="5" t="s">
        <v>191</v>
      </c>
      <c r="R120" s="5" t="s">
        <v>361</v>
      </c>
      <c r="S120" s="5">
        <v>7</v>
      </c>
      <c r="T120" s="5" t="s">
        <v>181</v>
      </c>
      <c r="U120" s="109" t="s">
        <v>154</v>
      </c>
      <c r="V120" s="8">
        <v>1</v>
      </c>
      <c r="W120" s="101"/>
    </row>
    <row r="121" spans="2:23" s="3" customFormat="1" x14ac:dyDescent="0.4">
      <c r="B121" s="6">
        <f t="shared" si="1"/>
        <v>109</v>
      </c>
      <c r="C121" s="6" t="s">
        <v>371</v>
      </c>
      <c r="D121" s="111" t="s">
        <v>154</v>
      </c>
      <c r="E121" s="112" t="s">
        <v>370</v>
      </c>
      <c r="F121" s="6" t="s">
        <v>358</v>
      </c>
      <c r="G121" s="6">
        <v>1</v>
      </c>
      <c r="H121" s="84">
        <v>17</v>
      </c>
      <c r="I121" s="144"/>
      <c r="J121" s="113"/>
      <c r="K121" s="83" t="s">
        <v>157</v>
      </c>
      <c r="L121" s="4" t="s">
        <v>158</v>
      </c>
      <c r="M121" s="4" t="s">
        <v>277</v>
      </c>
      <c r="N121" s="145"/>
      <c r="O121" s="108">
        <v>1</v>
      </c>
      <c r="P121" s="138" t="s">
        <v>360</v>
      </c>
      <c r="Q121" s="5" t="s">
        <v>191</v>
      </c>
      <c r="R121" s="5" t="s">
        <v>361</v>
      </c>
      <c r="S121" s="5">
        <v>1</v>
      </c>
      <c r="T121" s="5" t="s">
        <v>192</v>
      </c>
      <c r="U121" s="114" t="s">
        <v>154</v>
      </c>
      <c r="V121" s="7">
        <v>1</v>
      </c>
      <c r="W121" s="110"/>
    </row>
    <row r="122" spans="2:23" s="3" customFormat="1" ht="37.5" x14ac:dyDescent="0.4">
      <c r="B122" s="4">
        <f t="shared" si="1"/>
        <v>110</v>
      </c>
      <c r="C122" s="4" t="s">
        <v>372</v>
      </c>
      <c r="D122" s="103" t="s">
        <v>178</v>
      </c>
      <c r="E122" s="102" t="s">
        <v>205</v>
      </c>
      <c r="F122" s="4" t="s">
        <v>358</v>
      </c>
      <c r="G122" s="4">
        <v>1</v>
      </c>
      <c r="H122" s="84">
        <v>18</v>
      </c>
      <c r="I122" s="104" t="str">
        <f ca="1">IF(AND(I114=1,INDIRECT("補記シート!H100")=""),0,IF(INDIRECT("補記シート!H100")="","",INDIRECT("補記シート!H100")))</f>
        <v/>
      </c>
      <c r="J122" s="105"/>
      <c r="K122" s="106" t="s">
        <v>179</v>
      </c>
      <c r="L122" s="6" t="s">
        <v>158</v>
      </c>
      <c r="M122" s="9" t="s">
        <v>309</v>
      </c>
      <c r="N122" s="115"/>
      <c r="O122" s="108">
        <v>1</v>
      </c>
      <c r="P122" s="138" t="s">
        <v>360</v>
      </c>
      <c r="Q122" s="5" t="s">
        <v>198</v>
      </c>
      <c r="R122" s="5" t="s">
        <v>361</v>
      </c>
      <c r="S122" s="5">
        <v>1</v>
      </c>
      <c r="T122" s="5" t="s">
        <v>172</v>
      </c>
      <c r="U122" s="9" t="s">
        <v>369</v>
      </c>
      <c r="V122" s="8">
        <v>1</v>
      </c>
      <c r="W122" s="101"/>
    </row>
    <row r="123" spans="2:23" s="3" customFormat="1" x14ac:dyDescent="0.4">
      <c r="B123" s="6">
        <f t="shared" si="1"/>
        <v>111</v>
      </c>
      <c r="C123" s="6" t="s">
        <v>373</v>
      </c>
      <c r="D123" s="111" t="s">
        <v>154</v>
      </c>
      <c r="E123" s="112" t="s">
        <v>321</v>
      </c>
      <c r="F123" s="6" t="s">
        <v>358</v>
      </c>
      <c r="G123" s="6">
        <v>1</v>
      </c>
      <c r="H123" s="84">
        <v>19</v>
      </c>
      <c r="I123" s="144"/>
      <c r="J123" s="113"/>
      <c r="K123" s="83" t="s">
        <v>157</v>
      </c>
      <c r="L123" s="4" t="s">
        <v>158</v>
      </c>
      <c r="M123" s="9" t="s">
        <v>277</v>
      </c>
      <c r="N123" s="115"/>
      <c r="O123" s="108">
        <v>1</v>
      </c>
      <c r="P123" s="138" t="s">
        <v>360</v>
      </c>
      <c r="Q123" s="5" t="s">
        <v>191</v>
      </c>
      <c r="R123" s="5" t="s">
        <v>361</v>
      </c>
      <c r="S123" s="5">
        <v>1</v>
      </c>
      <c r="T123" s="5" t="s">
        <v>192</v>
      </c>
      <c r="U123" s="114" t="s">
        <v>154</v>
      </c>
      <c r="V123" s="147">
        <v>1</v>
      </c>
      <c r="W123" s="148"/>
    </row>
    <row r="124" spans="2:23" s="3" customFormat="1" ht="56.25" x14ac:dyDescent="0.4">
      <c r="B124" s="4">
        <f t="shared" si="1"/>
        <v>112</v>
      </c>
      <c r="C124" s="4" t="s">
        <v>374</v>
      </c>
      <c r="D124" s="103" t="s">
        <v>204</v>
      </c>
      <c r="E124" s="102" t="s">
        <v>368</v>
      </c>
      <c r="F124" s="4" t="s">
        <v>358</v>
      </c>
      <c r="G124" s="4">
        <v>1</v>
      </c>
      <c r="H124" s="84">
        <v>20</v>
      </c>
      <c r="I124" s="104" t="str">
        <f ca="1">IF(INDIRECT("補記シート!H101")="","",INDIRECT("補記シート!H101"))</f>
        <v/>
      </c>
      <c r="J124" s="105"/>
      <c r="K124" s="106" t="s">
        <v>179</v>
      </c>
      <c r="L124" s="9" t="s">
        <v>158</v>
      </c>
      <c r="M124" s="9" t="s">
        <v>312</v>
      </c>
      <c r="N124" s="115"/>
      <c r="O124" s="108">
        <v>7</v>
      </c>
      <c r="P124" s="138" t="s">
        <v>360</v>
      </c>
      <c r="Q124" s="5" t="s">
        <v>191</v>
      </c>
      <c r="R124" s="5" t="s">
        <v>361</v>
      </c>
      <c r="S124" s="5">
        <v>7</v>
      </c>
      <c r="T124" s="5" t="s">
        <v>181</v>
      </c>
      <c r="U124" s="109" t="s">
        <v>154</v>
      </c>
      <c r="V124" s="8">
        <v>1</v>
      </c>
      <c r="W124" s="101"/>
    </row>
    <row r="125" spans="2:23" s="3" customFormat="1" x14ac:dyDescent="0.4">
      <c r="B125" s="6">
        <f t="shared" si="1"/>
        <v>113</v>
      </c>
      <c r="C125" s="6" t="s">
        <v>375</v>
      </c>
      <c r="D125" s="111" t="s">
        <v>154</v>
      </c>
      <c r="E125" s="112" t="s">
        <v>208</v>
      </c>
      <c r="F125" s="6" t="s">
        <v>358</v>
      </c>
      <c r="G125" s="6">
        <v>1</v>
      </c>
      <c r="H125" s="84">
        <v>21</v>
      </c>
      <c r="I125" s="144"/>
      <c r="J125" s="113"/>
      <c r="K125" s="83" t="s">
        <v>157</v>
      </c>
      <c r="L125" s="6" t="s">
        <v>158</v>
      </c>
      <c r="M125" s="9" t="s">
        <v>277</v>
      </c>
      <c r="N125" s="115"/>
      <c r="O125" s="108">
        <v>1</v>
      </c>
      <c r="P125" s="138" t="s">
        <v>360</v>
      </c>
      <c r="Q125" s="5" t="s">
        <v>191</v>
      </c>
      <c r="R125" s="5" t="s">
        <v>361</v>
      </c>
      <c r="S125" s="5">
        <v>1</v>
      </c>
      <c r="T125" s="5" t="s">
        <v>192</v>
      </c>
      <c r="U125" s="114" t="s">
        <v>154</v>
      </c>
      <c r="V125" s="147">
        <v>1</v>
      </c>
      <c r="W125" s="148"/>
    </row>
    <row r="126" spans="2:23" s="3" customFormat="1" ht="56.25" x14ac:dyDescent="0.4">
      <c r="B126" s="4">
        <f t="shared" si="1"/>
        <v>114</v>
      </c>
      <c r="C126" s="4" t="s">
        <v>376</v>
      </c>
      <c r="D126" s="103" t="s">
        <v>204</v>
      </c>
      <c r="E126" s="102" t="s">
        <v>368</v>
      </c>
      <c r="F126" s="4" t="s">
        <v>358</v>
      </c>
      <c r="G126" s="4">
        <v>1</v>
      </c>
      <c r="H126" s="84">
        <v>22</v>
      </c>
      <c r="I126" s="104" t="str">
        <f ca="1">IF(INDIRECT("補記シート!H102")="","",INDIRECT("補記シート!H102"))</f>
        <v/>
      </c>
      <c r="J126" s="105"/>
      <c r="K126" s="106" t="s">
        <v>179</v>
      </c>
      <c r="L126" s="9" t="s">
        <v>158</v>
      </c>
      <c r="M126" s="9" t="s">
        <v>312</v>
      </c>
      <c r="N126" s="115"/>
      <c r="O126" s="108">
        <v>7</v>
      </c>
      <c r="P126" s="138" t="s">
        <v>360</v>
      </c>
      <c r="Q126" s="5" t="s">
        <v>191</v>
      </c>
      <c r="R126" s="5" t="s">
        <v>361</v>
      </c>
      <c r="S126" s="5">
        <v>7</v>
      </c>
      <c r="T126" s="5" t="s">
        <v>181</v>
      </c>
      <c r="U126" s="109" t="s">
        <v>154</v>
      </c>
      <c r="V126" s="8">
        <v>1</v>
      </c>
      <c r="W126" s="101"/>
    </row>
    <row r="127" spans="2:23" s="3" customFormat="1" x14ac:dyDescent="0.4">
      <c r="B127" s="6">
        <f t="shared" si="1"/>
        <v>115</v>
      </c>
      <c r="C127" s="6" t="s">
        <v>377</v>
      </c>
      <c r="D127" s="111" t="s">
        <v>154</v>
      </c>
      <c r="E127" s="112" t="s">
        <v>370</v>
      </c>
      <c r="F127" s="6" t="s">
        <v>358</v>
      </c>
      <c r="G127" s="6">
        <v>1</v>
      </c>
      <c r="H127" s="84">
        <v>23</v>
      </c>
      <c r="I127" s="144"/>
      <c r="J127" s="113"/>
      <c r="K127" s="83" t="s">
        <v>157</v>
      </c>
      <c r="L127" s="6" t="s">
        <v>158</v>
      </c>
      <c r="M127" s="6" t="s">
        <v>277</v>
      </c>
      <c r="N127" s="115"/>
      <c r="O127" s="108">
        <v>1</v>
      </c>
      <c r="P127" s="138" t="s">
        <v>360</v>
      </c>
      <c r="Q127" s="5" t="s">
        <v>191</v>
      </c>
      <c r="R127" s="5" t="s">
        <v>361</v>
      </c>
      <c r="S127" s="5">
        <v>1</v>
      </c>
      <c r="T127" s="5" t="s">
        <v>192</v>
      </c>
      <c r="U127" s="114" t="s">
        <v>154</v>
      </c>
      <c r="V127" s="7">
        <v>1</v>
      </c>
      <c r="W127" s="110"/>
    </row>
    <row r="128" spans="2:23" s="3" customFormat="1" ht="56.25" x14ac:dyDescent="0.4">
      <c r="B128" s="4">
        <f t="shared" si="1"/>
        <v>116</v>
      </c>
      <c r="C128" s="4" t="s">
        <v>378</v>
      </c>
      <c r="D128" s="103" t="s">
        <v>204</v>
      </c>
      <c r="E128" s="102" t="s">
        <v>205</v>
      </c>
      <c r="F128" s="4" t="s">
        <v>358</v>
      </c>
      <c r="G128" s="4">
        <v>1</v>
      </c>
      <c r="H128" s="84">
        <v>24</v>
      </c>
      <c r="I128" s="104" t="str">
        <f ca="1">IF(INDIRECT("補記シート!H103")="","",INDIRECT("補記シート!H103"))</f>
        <v/>
      </c>
      <c r="J128" s="105"/>
      <c r="K128" s="106" t="s">
        <v>179</v>
      </c>
      <c r="L128" s="9" t="s">
        <v>158</v>
      </c>
      <c r="M128" s="9" t="s">
        <v>312</v>
      </c>
      <c r="N128" s="115"/>
      <c r="O128" s="108">
        <v>7</v>
      </c>
      <c r="P128" s="138" t="s">
        <v>360</v>
      </c>
      <c r="Q128" s="5" t="s">
        <v>191</v>
      </c>
      <c r="R128" s="5" t="s">
        <v>361</v>
      </c>
      <c r="S128" s="5">
        <v>7</v>
      </c>
      <c r="T128" s="5" t="s">
        <v>181</v>
      </c>
      <c r="U128" s="109" t="s">
        <v>154</v>
      </c>
      <c r="V128" s="8">
        <v>1</v>
      </c>
      <c r="W128" s="101"/>
    </row>
    <row r="129" spans="2:23" s="3" customFormat="1" x14ac:dyDescent="0.4">
      <c r="B129" s="6">
        <f t="shared" si="1"/>
        <v>117</v>
      </c>
      <c r="C129" s="6" t="s">
        <v>379</v>
      </c>
      <c r="D129" s="111" t="s">
        <v>154</v>
      </c>
      <c r="E129" s="112" t="s">
        <v>370</v>
      </c>
      <c r="F129" s="6" t="s">
        <v>358</v>
      </c>
      <c r="G129" s="6">
        <v>1</v>
      </c>
      <c r="H129" s="84">
        <v>25</v>
      </c>
      <c r="I129" s="144"/>
      <c r="J129" s="113"/>
      <c r="K129" s="83" t="s">
        <v>157</v>
      </c>
      <c r="L129" s="6" t="s">
        <v>158</v>
      </c>
      <c r="M129" s="6" t="s">
        <v>277</v>
      </c>
      <c r="N129" s="115"/>
      <c r="O129" s="108">
        <v>1</v>
      </c>
      <c r="P129" s="138" t="s">
        <v>360</v>
      </c>
      <c r="Q129" s="5" t="s">
        <v>191</v>
      </c>
      <c r="R129" s="5" t="s">
        <v>361</v>
      </c>
      <c r="S129" s="5">
        <v>1</v>
      </c>
      <c r="T129" s="5" t="s">
        <v>192</v>
      </c>
      <c r="U129" s="114" t="s">
        <v>154</v>
      </c>
      <c r="V129" s="7">
        <v>1</v>
      </c>
      <c r="W129" s="110"/>
    </row>
    <row r="130" spans="2:23" s="3" customFormat="1" ht="56.25" x14ac:dyDescent="0.4">
      <c r="B130" s="4">
        <f t="shared" si="1"/>
        <v>118</v>
      </c>
      <c r="C130" s="4" t="s">
        <v>380</v>
      </c>
      <c r="D130" s="103" t="s">
        <v>204</v>
      </c>
      <c r="E130" s="102" t="s">
        <v>368</v>
      </c>
      <c r="F130" s="4" t="s">
        <v>358</v>
      </c>
      <c r="G130" s="4">
        <v>1</v>
      </c>
      <c r="H130" s="84">
        <v>26</v>
      </c>
      <c r="I130" s="104" t="str">
        <f ca="1">IF(INDIRECT("補記シート!H104")="","",INDIRECT("補記シート!H104"))</f>
        <v/>
      </c>
      <c r="J130" s="105"/>
      <c r="K130" s="106" t="s">
        <v>179</v>
      </c>
      <c r="L130" s="9" t="s">
        <v>158</v>
      </c>
      <c r="M130" s="9" t="s">
        <v>316</v>
      </c>
      <c r="N130" s="115"/>
      <c r="O130" s="108">
        <v>7</v>
      </c>
      <c r="P130" s="138" t="s">
        <v>360</v>
      </c>
      <c r="Q130" s="5" t="s">
        <v>191</v>
      </c>
      <c r="R130" s="5" t="s">
        <v>361</v>
      </c>
      <c r="S130" s="5">
        <v>7</v>
      </c>
      <c r="T130" s="5" t="s">
        <v>181</v>
      </c>
      <c r="U130" s="109" t="s">
        <v>154</v>
      </c>
      <c r="V130" s="8">
        <v>1</v>
      </c>
      <c r="W130" s="101"/>
    </row>
    <row r="131" spans="2:23" s="3" customFormat="1" x14ac:dyDescent="0.4">
      <c r="B131" s="6">
        <f t="shared" si="1"/>
        <v>119</v>
      </c>
      <c r="C131" s="6" t="s">
        <v>381</v>
      </c>
      <c r="D131" s="111" t="s">
        <v>154</v>
      </c>
      <c r="E131" s="112" t="s">
        <v>208</v>
      </c>
      <c r="F131" s="6" t="s">
        <v>358</v>
      </c>
      <c r="G131" s="6">
        <v>1</v>
      </c>
      <c r="H131" s="84">
        <v>27</v>
      </c>
      <c r="I131" s="144"/>
      <c r="J131" s="113"/>
      <c r="K131" s="83" t="s">
        <v>157</v>
      </c>
      <c r="L131" s="6" t="s">
        <v>158</v>
      </c>
      <c r="M131" s="6" t="s">
        <v>277</v>
      </c>
      <c r="N131" s="115"/>
      <c r="O131" s="108">
        <v>1</v>
      </c>
      <c r="P131" s="138" t="s">
        <v>360</v>
      </c>
      <c r="Q131" s="5" t="s">
        <v>191</v>
      </c>
      <c r="R131" s="5" t="s">
        <v>361</v>
      </c>
      <c r="S131" s="5">
        <v>1</v>
      </c>
      <c r="T131" s="5" t="s">
        <v>192</v>
      </c>
      <c r="U131" s="114" t="s">
        <v>154</v>
      </c>
      <c r="V131" s="7">
        <v>1</v>
      </c>
      <c r="W131" s="110"/>
    </row>
    <row r="132" spans="2:23" s="3" customFormat="1" ht="56.25" x14ac:dyDescent="0.4">
      <c r="B132" s="4">
        <f t="shared" si="1"/>
        <v>120</v>
      </c>
      <c r="C132" s="4" t="s">
        <v>382</v>
      </c>
      <c r="D132" s="103" t="s">
        <v>204</v>
      </c>
      <c r="E132" s="102" t="s">
        <v>368</v>
      </c>
      <c r="F132" s="4" t="s">
        <v>358</v>
      </c>
      <c r="G132" s="4">
        <v>1</v>
      </c>
      <c r="H132" s="84">
        <v>28</v>
      </c>
      <c r="I132" s="104" t="str">
        <f ca="1">IF(INDIRECT("補記シート!H105")="","",INDIRECT("補記シート!H105"))</f>
        <v/>
      </c>
      <c r="J132" s="105"/>
      <c r="K132" s="106" t="s">
        <v>179</v>
      </c>
      <c r="L132" s="9" t="s">
        <v>158</v>
      </c>
      <c r="M132" s="9" t="s">
        <v>316</v>
      </c>
      <c r="N132" s="115"/>
      <c r="O132" s="108">
        <v>7</v>
      </c>
      <c r="P132" s="138" t="s">
        <v>360</v>
      </c>
      <c r="Q132" s="5" t="s">
        <v>191</v>
      </c>
      <c r="R132" s="5" t="s">
        <v>361</v>
      </c>
      <c r="S132" s="5">
        <v>7</v>
      </c>
      <c r="T132" s="5" t="s">
        <v>181</v>
      </c>
      <c r="U132" s="109" t="s">
        <v>154</v>
      </c>
      <c r="V132" s="7">
        <v>1</v>
      </c>
      <c r="W132" s="110"/>
    </row>
    <row r="133" spans="2:23" s="3" customFormat="1" ht="37.5" x14ac:dyDescent="0.4">
      <c r="B133" s="4">
        <f t="shared" si="1"/>
        <v>121</v>
      </c>
      <c r="C133" s="4" t="s">
        <v>383</v>
      </c>
      <c r="D133" s="103" t="s">
        <v>154</v>
      </c>
      <c r="E133" s="102" t="s">
        <v>384</v>
      </c>
      <c r="F133" s="4" t="s">
        <v>358</v>
      </c>
      <c r="G133" s="4">
        <v>1</v>
      </c>
      <c r="H133" s="84">
        <v>29</v>
      </c>
      <c r="I133" s="104" t="str">
        <f ca="1">IF(INDIRECT("参加形態別事項届出書!I59")="","",INDIRECT("参加形態別事項届出書!I59"))</f>
        <v/>
      </c>
      <c r="J133" s="105"/>
      <c r="K133" s="102" t="s">
        <v>218</v>
      </c>
      <c r="L133" s="107" t="s">
        <v>233</v>
      </c>
      <c r="M133" s="9" t="s">
        <v>220</v>
      </c>
      <c r="N133" s="115"/>
      <c r="O133" s="132">
        <v>5</v>
      </c>
      <c r="P133" s="5" t="s">
        <v>360</v>
      </c>
      <c r="Q133" s="5" t="s">
        <v>8</v>
      </c>
      <c r="R133" s="5" t="s">
        <v>154</v>
      </c>
      <c r="S133" s="5" t="s">
        <v>154</v>
      </c>
      <c r="T133" s="5" t="s">
        <v>154</v>
      </c>
      <c r="U133" s="109" t="s">
        <v>154</v>
      </c>
      <c r="V133" s="7">
        <v>1</v>
      </c>
      <c r="W133" s="110"/>
    </row>
    <row r="134" spans="2:23" s="3" customFormat="1" ht="37.5" x14ac:dyDescent="0.4">
      <c r="B134" s="4">
        <f t="shared" si="1"/>
        <v>122</v>
      </c>
      <c r="C134" s="4" t="s">
        <v>385</v>
      </c>
      <c r="D134" s="103" t="s">
        <v>154</v>
      </c>
      <c r="E134" s="102" t="s">
        <v>386</v>
      </c>
      <c r="F134" s="4" t="s">
        <v>358</v>
      </c>
      <c r="G134" s="4">
        <v>1</v>
      </c>
      <c r="H134" s="84">
        <v>30</v>
      </c>
      <c r="I134" s="104"/>
      <c r="J134" s="105"/>
      <c r="K134" s="106" t="s">
        <v>387</v>
      </c>
      <c r="L134" s="117" t="s">
        <v>225</v>
      </c>
      <c r="M134" s="6" t="s">
        <v>277</v>
      </c>
      <c r="N134" s="115"/>
      <c r="O134" s="132" t="s">
        <v>388</v>
      </c>
      <c r="P134" s="5" t="s">
        <v>360</v>
      </c>
      <c r="Q134" s="5" t="s">
        <v>8</v>
      </c>
      <c r="R134" s="5" t="s">
        <v>154</v>
      </c>
      <c r="S134" s="5" t="s">
        <v>154</v>
      </c>
      <c r="T134" s="5" t="s">
        <v>154</v>
      </c>
      <c r="U134" s="109" t="s">
        <v>154</v>
      </c>
      <c r="V134" s="7">
        <v>1</v>
      </c>
      <c r="W134" s="110"/>
    </row>
    <row r="135" spans="2:23" ht="37.5" x14ac:dyDescent="0.4">
      <c r="B135" s="4">
        <f t="shared" si="1"/>
        <v>123</v>
      </c>
      <c r="C135" s="133" t="s">
        <v>351</v>
      </c>
      <c r="D135" s="134" t="s">
        <v>154</v>
      </c>
      <c r="E135" s="135" t="s">
        <v>223</v>
      </c>
      <c r="F135" s="133" t="s">
        <v>358</v>
      </c>
      <c r="G135" s="133">
        <v>1</v>
      </c>
      <c r="H135" s="84">
        <v>31</v>
      </c>
      <c r="I135" s="202" t="str">
        <f ca="1">IF(INDIRECT("補記シート!D31")="","",INDIRECT("補記シート!D31"))</f>
        <v/>
      </c>
      <c r="J135" s="136"/>
      <c r="K135" s="122" t="s">
        <v>179</v>
      </c>
      <c r="L135" s="123" t="s">
        <v>158</v>
      </c>
      <c r="M135" s="124" t="s">
        <v>264</v>
      </c>
      <c r="N135" s="125"/>
      <c r="O135" s="137">
        <v>10</v>
      </c>
      <c r="P135" s="138" t="s">
        <v>360</v>
      </c>
      <c r="Q135" s="139" t="s">
        <v>8</v>
      </c>
      <c r="R135" s="139" t="s">
        <v>154</v>
      </c>
      <c r="S135" s="139" t="s">
        <v>154</v>
      </c>
      <c r="T135" s="139" t="s">
        <v>154</v>
      </c>
      <c r="U135" s="140" t="s">
        <v>154</v>
      </c>
      <c r="V135" s="133">
        <v>1</v>
      </c>
      <c r="W135" s="141"/>
    </row>
    <row r="136" spans="2:23" ht="93.75" x14ac:dyDescent="0.4">
      <c r="B136" s="4">
        <f t="shared" si="1"/>
        <v>124</v>
      </c>
      <c r="C136" s="133" t="s">
        <v>352</v>
      </c>
      <c r="D136" s="134" t="s">
        <v>154</v>
      </c>
      <c r="E136" s="135" t="s">
        <v>223</v>
      </c>
      <c r="F136" s="133" t="s">
        <v>358</v>
      </c>
      <c r="G136" s="133">
        <v>1</v>
      </c>
      <c r="H136" s="84">
        <v>32</v>
      </c>
      <c r="I136" s="202" t="str">
        <f ca="1">IF(I116="","",LEFT(I116,4)&amp;"/"&amp;MID(I116,5,2)&amp;"/"&amp;RIGHT(I116,2))</f>
        <v/>
      </c>
      <c r="J136" s="136"/>
      <c r="K136" s="106" t="s">
        <v>267</v>
      </c>
      <c r="L136" s="9" t="s">
        <v>158</v>
      </c>
      <c r="M136" s="9" t="s">
        <v>389</v>
      </c>
      <c r="N136" s="125"/>
      <c r="O136" s="137">
        <v>10</v>
      </c>
      <c r="P136" s="138" t="s">
        <v>360</v>
      </c>
      <c r="Q136" s="139" t="s">
        <v>8</v>
      </c>
      <c r="R136" s="139" t="s">
        <v>154</v>
      </c>
      <c r="S136" s="139" t="s">
        <v>154</v>
      </c>
      <c r="T136" s="139" t="s">
        <v>154</v>
      </c>
      <c r="U136" s="140" t="s">
        <v>154</v>
      </c>
      <c r="V136" s="133">
        <v>1</v>
      </c>
      <c r="W136" s="141"/>
    </row>
    <row r="137" spans="2:23" ht="56.25" x14ac:dyDescent="0.4">
      <c r="B137" s="4">
        <f t="shared" si="1"/>
        <v>125</v>
      </c>
      <c r="C137" s="133" t="s">
        <v>353</v>
      </c>
      <c r="D137" s="134" t="s">
        <v>154</v>
      </c>
      <c r="E137" s="135" t="s">
        <v>223</v>
      </c>
      <c r="F137" s="133" t="s">
        <v>358</v>
      </c>
      <c r="G137" s="133">
        <v>1</v>
      </c>
      <c r="H137" s="84">
        <v>33</v>
      </c>
      <c r="I137" s="202" t="str">
        <f>LEFT(I113,4)&amp;"/"&amp;MID(I113,5,2)&amp;"/"&amp;RIGHT(I113,2)</f>
        <v>0//0</v>
      </c>
      <c r="J137" s="136"/>
      <c r="K137" s="106" t="s">
        <v>267</v>
      </c>
      <c r="L137" s="9" t="s">
        <v>158</v>
      </c>
      <c r="M137" s="9" t="s">
        <v>390</v>
      </c>
      <c r="N137" s="125"/>
      <c r="O137" s="137">
        <v>10</v>
      </c>
      <c r="P137" s="138" t="s">
        <v>360</v>
      </c>
      <c r="Q137" s="139" t="s">
        <v>8</v>
      </c>
      <c r="R137" s="139" t="s">
        <v>154</v>
      </c>
      <c r="S137" s="139" t="s">
        <v>154</v>
      </c>
      <c r="T137" s="139" t="s">
        <v>154</v>
      </c>
      <c r="U137" s="140" t="s">
        <v>154</v>
      </c>
      <c r="V137" s="133">
        <v>1</v>
      </c>
      <c r="W137" s="141"/>
    </row>
    <row r="138" spans="2:23" ht="37.5" x14ac:dyDescent="0.4">
      <c r="B138" s="4">
        <f t="shared" si="1"/>
        <v>126</v>
      </c>
      <c r="C138" s="133" t="s">
        <v>355</v>
      </c>
      <c r="D138" s="134" t="s">
        <v>154</v>
      </c>
      <c r="E138" s="135" t="s">
        <v>223</v>
      </c>
      <c r="F138" s="133" t="s">
        <v>358</v>
      </c>
      <c r="G138" s="133">
        <v>1</v>
      </c>
      <c r="H138" s="84">
        <v>34</v>
      </c>
      <c r="I138" s="198">
        <v>401768</v>
      </c>
      <c r="J138" s="136"/>
      <c r="K138" s="106" t="s">
        <v>157</v>
      </c>
      <c r="L138" s="9" t="s">
        <v>158</v>
      </c>
      <c r="M138" s="9" t="s">
        <v>273</v>
      </c>
      <c r="N138" s="115" t="s">
        <v>274</v>
      </c>
      <c r="O138" s="137">
        <v>10</v>
      </c>
      <c r="P138" s="138" t="s">
        <v>360</v>
      </c>
      <c r="Q138" s="139" t="s">
        <v>8</v>
      </c>
      <c r="R138" s="139" t="s">
        <v>154</v>
      </c>
      <c r="S138" s="139" t="s">
        <v>154</v>
      </c>
      <c r="T138" s="139" t="s">
        <v>154</v>
      </c>
      <c r="U138" s="140" t="s">
        <v>154</v>
      </c>
      <c r="V138" s="133">
        <v>1</v>
      </c>
      <c r="W138" s="141"/>
    </row>
    <row r="139" spans="2:23" ht="19.5" thickBot="1" x14ac:dyDescent="0.45">
      <c r="B139" s="151">
        <f t="shared" si="1"/>
        <v>127</v>
      </c>
      <c r="C139" s="152" t="s">
        <v>356</v>
      </c>
      <c r="D139" s="153" t="s">
        <v>154</v>
      </c>
      <c r="E139" s="154" t="s">
        <v>391</v>
      </c>
      <c r="F139" s="152" t="s">
        <v>358</v>
      </c>
      <c r="G139" s="152">
        <v>1</v>
      </c>
      <c r="H139" s="155">
        <v>35</v>
      </c>
      <c r="I139" s="203">
        <v>401768</v>
      </c>
      <c r="J139" s="156"/>
      <c r="K139" s="106" t="s">
        <v>157</v>
      </c>
      <c r="L139" s="9" t="s">
        <v>158</v>
      </c>
      <c r="M139" s="9" t="s">
        <v>273</v>
      </c>
      <c r="N139" s="115"/>
      <c r="O139" s="157">
        <v>10</v>
      </c>
      <c r="P139" s="158" t="s">
        <v>360</v>
      </c>
      <c r="Q139" s="159" t="s">
        <v>8</v>
      </c>
      <c r="R139" s="159" t="s">
        <v>154</v>
      </c>
      <c r="S139" s="159" t="s">
        <v>154</v>
      </c>
      <c r="T139" s="159" t="s">
        <v>154</v>
      </c>
      <c r="U139" s="160" t="s">
        <v>154</v>
      </c>
      <c r="V139" s="152">
        <v>1</v>
      </c>
      <c r="W139" s="161"/>
    </row>
    <row r="140" spans="2:23" s="79" customFormat="1" ht="18" customHeight="1" x14ac:dyDescent="0.4">
      <c r="B140" s="68">
        <f t="shared" si="1"/>
        <v>128</v>
      </c>
      <c r="C140" s="69" t="s">
        <v>153</v>
      </c>
      <c r="D140" s="70" t="s">
        <v>154</v>
      </c>
      <c r="E140" s="71" t="s">
        <v>155</v>
      </c>
      <c r="F140" s="69" t="s">
        <v>392</v>
      </c>
      <c r="G140" s="68">
        <v>1</v>
      </c>
      <c r="H140" s="72">
        <v>1</v>
      </c>
      <c r="I140" s="199"/>
      <c r="J140" s="73"/>
      <c r="K140" s="71" t="s">
        <v>157</v>
      </c>
      <c r="L140" s="74" t="s">
        <v>158</v>
      </c>
      <c r="M140" s="70" t="s">
        <v>159</v>
      </c>
      <c r="N140" s="70" t="s">
        <v>160</v>
      </c>
      <c r="O140" s="75" t="s">
        <v>154</v>
      </c>
      <c r="P140" s="76" t="s">
        <v>154</v>
      </c>
      <c r="Q140" s="76" t="s">
        <v>8</v>
      </c>
      <c r="R140" s="76" t="s">
        <v>154</v>
      </c>
      <c r="S140" s="76" t="s">
        <v>154</v>
      </c>
      <c r="T140" s="76" t="s">
        <v>154</v>
      </c>
      <c r="U140" s="77" t="s">
        <v>154</v>
      </c>
      <c r="V140" s="72">
        <v>1</v>
      </c>
      <c r="W140" s="78"/>
    </row>
    <row r="141" spans="2:23" s="79" customFormat="1" ht="18" customHeight="1" x14ac:dyDescent="0.4">
      <c r="B141" s="80">
        <f t="shared" ref="B141:B177" si="2">ROW()-12</f>
        <v>129</v>
      </c>
      <c r="C141" s="81" t="s">
        <v>161</v>
      </c>
      <c r="D141" s="82" t="s">
        <v>154</v>
      </c>
      <c r="E141" s="83" t="s">
        <v>155</v>
      </c>
      <c r="F141" s="81" t="s">
        <v>393</v>
      </c>
      <c r="G141" s="80">
        <v>1</v>
      </c>
      <c r="H141" s="84">
        <v>2</v>
      </c>
      <c r="I141" s="200"/>
      <c r="J141" s="85"/>
      <c r="K141" s="83" t="s">
        <v>157</v>
      </c>
      <c r="L141" s="86" t="s">
        <v>158</v>
      </c>
      <c r="M141" s="82" t="s">
        <v>159</v>
      </c>
      <c r="N141" s="82" t="s">
        <v>163</v>
      </c>
      <c r="O141" s="87" t="s">
        <v>154</v>
      </c>
      <c r="P141" s="88" t="s">
        <v>154</v>
      </c>
      <c r="Q141" s="88" t="s">
        <v>8</v>
      </c>
      <c r="R141" s="88" t="s">
        <v>154</v>
      </c>
      <c r="S141" s="88" t="s">
        <v>154</v>
      </c>
      <c r="T141" s="88" t="s">
        <v>154</v>
      </c>
      <c r="U141" s="89" t="s">
        <v>154</v>
      </c>
      <c r="V141" s="84">
        <v>1</v>
      </c>
      <c r="W141" s="90"/>
    </row>
    <row r="142" spans="2:23" s="79" customFormat="1" ht="18" customHeight="1" x14ac:dyDescent="0.4">
      <c r="B142" s="80">
        <f t="shared" si="2"/>
        <v>130</v>
      </c>
      <c r="C142" s="81" t="s">
        <v>164</v>
      </c>
      <c r="D142" s="82" t="s">
        <v>154</v>
      </c>
      <c r="E142" s="83" t="s">
        <v>155</v>
      </c>
      <c r="F142" s="81" t="s">
        <v>393</v>
      </c>
      <c r="G142" s="80">
        <v>1</v>
      </c>
      <c r="H142" s="84">
        <v>3</v>
      </c>
      <c r="I142" s="200"/>
      <c r="J142" s="85"/>
      <c r="K142" s="83" t="s">
        <v>157</v>
      </c>
      <c r="L142" s="86" t="s">
        <v>158</v>
      </c>
      <c r="M142" s="82" t="s">
        <v>159</v>
      </c>
      <c r="N142" s="82" t="s">
        <v>163</v>
      </c>
      <c r="O142" s="87" t="s">
        <v>154</v>
      </c>
      <c r="P142" s="88" t="s">
        <v>154</v>
      </c>
      <c r="Q142" s="88" t="s">
        <v>8</v>
      </c>
      <c r="R142" s="88" t="s">
        <v>154</v>
      </c>
      <c r="S142" s="88" t="s">
        <v>154</v>
      </c>
      <c r="T142" s="88" t="s">
        <v>154</v>
      </c>
      <c r="U142" s="89" t="s">
        <v>154</v>
      </c>
      <c r="V142" s="84">
        <v>1</v>
      </c>
      <c r="W142" s="90"/>
    </row>
    <row r="143" spans="2:23" s="79" customFormat="1" ht="18" customHeight="1" x14ac:dyDescent="0.4">
      <c r="B143" s="80">
        <f t="shared" si="2"/>
        <v>131</v>
      </c>
      <c r="C143" s="81" t="s">
        <v>165</v>
      </c>
      <c r="D143" s="82" t="s">
        <v>154</v>
      </c>
      <c r="E143" s="83" t="s">
        <v>155</v>
      </c>
      <c r="F143" s="81" t="s">
        <v>393</v>
      </c>
      <c r="G143" s="80">
        <v>1</v>
      </c>
      <c r="H143" s="84">
        <v>4</v>
      </c>
      <c r="I143" s="200"/>
      <c r="J143" s="85"/>
      <c r="K143" s="83" t="s">
        <v>157</v>
      </c>
      <c r="L143" s="86" t="s">
        <v>158</v>
      </c>
      <c r="M143" s="82" t="s">
        <v>159</v>
      </c>
      <c r="N143" s="82" t="s">
        <v>163</v>
      </c>
      <c r="O143" s="87" t="s">
        <v>154</v>
      </c>
      <c r="P143" s="88" t="s">
        <v>154</v>
      </c>
      <c r="Q143" s="88" t="s">
        <v>8</v>
      </c>
      <c r="R143" s="88" t="s">
        <v>154</v>
      </c>
      <c r="S143" s="88" t="s">
        <v>154</v>
      </c>
      <c r="T143" s="88" t="s">
        <v>154</v>
      </c>
      <c r="U143" s="89" t="s">
        <v>154</v>
      </c>
      <c r="V143" s="84">
        <v>1</v>
      </c>
      <c r="W143" s="90"/>
    </row>
    <row r="144" spans="2:23" s="79" customFormat="1" ht="18" customHeight="1" x14ac:dyDescent="0.4">
      <c r="B144" s="80">
        <f t="shared" si="2"/>
        <v>132</v>
      </c>
      <c r="C144" s="81" t="s">
        <v>166</v>
      </c>
      <c r="D144" s="82" t="s">
        <v>154</v>
      </c>
      <c r="E144" s="83" t="s">
        <v>155</v>
      </c>
      <c r="F144" s="81" t="s">
        <v>393</v>
      </c>
      <c r="G144" s="80">
        <v>1</v>
      </c>
      <c r="H144" s="84">
        <v>5</v>
      </c>
      <c r="I144" s="200"/>
      <c r="J144" s="85"/>
      <c r="K144" s="83" t="s">
        <v>157</v>
      </c>
      <c r="L144" s="86" t="s">
        <v>158</v>
      </c>
      <c r="M144" s="82" t="s">
        <v>159</v>
      </c>
      <c r="N144" s="82" t="s">
        <v>163</v>
      </c>
      <c r="O144" s="87" t="s">
        <v>154</v>
      </c>
      <c r="P144" s="88" t="s">
        <v>154</v>
      </c>
      <c r="Q144" s="88" t="s">
        <v>8</v>
      </c>
      <c r="R144" s="88" t="s">
        <v>154</v>
      </c>
      <c r="S144" s="88" t="s">
        <v>154</v>
      </c>
      <c r="T144" s="88" t="s">
        <v>154</v>
      </c>
      <c r="U144" s="89" t="s">
        <v>154</v>
      </c>
      <c r="V144" s="84">
        <v>1</v>
      </c>
      <c r="W144" s="90"/>
    </row>
    <row r="145" spans="2:23" s="3" customFormat="1" ht="56.25" x14ac:dyDescent="0.4">
      <c r="B145" s="4">
        <f t="shared" si="2"/>
        <v>133</v>
      </c>
      <c r="C145" s="123" t="s">
        <v>394</v>
      </c>
      <c r="D145" s="162" t="s">
        <v>395</v>
      </c>
      <c r="E145" s="83" t="s">
        <v>155</v>
      </c>
      <c r="F145" s="123" t="s">
        <v>393</v>
      </c>
      <c r="G145" s="123">
        <v>1</v>
      </c>
      <c r="H145" s="84">
        <v>6</v>
      </c>
      <c r="I145" s="204">
        <f ca="1">INDIRECT("補記シート!D32")</f>
        <v>0</v>
      </c>
      <c r="J145" s="163"/>
      <c r="K145" s="164" t="s">
        <v>179</v>
      </c>
      <c r="L145" s="9" t="s">
        <v>158</v>
      </c>
      <c r="M145" s="9" t="s">
        <v>180</v>
      </c>
      <c r="N145" s="125"/>
      <c r="O145" s="137">
        <v>7</v>
      </c>
      <c r="P145" s="138" t="s">
        <v>396</v>
      </c>
      <c r="Q145" s="138" t="s">
        <v>170</v>
      </c>
      <c r="R145" s="138" t="s">
        <v>397</v>
      </c>
      <c r="S145" s="138">
        <v>7</v>
      </c>
      <c r="T145" s="138" t="s">
        <v>181</v>
      </c>
      <c r="U145" s="140" t="s">
        <v>154</v>
      </c>
      <c r="V145" s="7">
        <v>1</v>
      </c>
      <c r="W145" s="165" t="s">
        <v>398</v>
      </c>
    </row>
    <row r="146" spans="2:23" s="3" customFormat="1" ht="56.25" x14ac:dyDescent="0.4">
      <c r="B146" s="4">
        <f t="shared" si="2"/>
        <v>134</v>
      </c>
      <c r="C146" s="123" t="s">
        <v>399</v>
      </c>
      <c r="D146" s="162" t="s">
        <v>395</v>
      </c>
      <c r="E146" s="83" t="s">
        <v>155</v>
      </c>
      <c r="F146" s="123" t="s">
        <v>393</v>
      </c>
      <c r="G146" s="123">
        <v>1</v>
      </c>
      <c r="H146" s="84">
        <v>7</v>
      </c>
      <c r="I146" s="204">
        <f ca="1">INDIRECT("補記シート!D33")</f>
        <v>0</v>
      </c>
      <c r="J146" s="163"/>
      <c r="K146" s="164" t="s">
        <v>179</v>
      </c>
      <c r="L146" s="4" t="s">
        <v>158</v>
      </c>
      <c r="M146" s="9" t="s">
        <v>183</v>
      </c>
      <c r="N146" s="166"/>
      <c r="O146" s="137">
        <v>8</v>
      </c>
      <c r="P146" s="138" t="s">
        <v>396</v>
      </c>
      <c r="Q146" s="138" t="s">
        <v>170</v>
      </c>
      <c r="R146" s="138" t="s">
        <v>397</v>
      </c>
      <c r="S146" s="138">
        <v>8</v>
      </c>
      <c r="T146" s="138" t="s">
        <v>172</v>
      </c>
      <c r="U146" s="140" t="s">
        <v>154</v>
      </c>
      <c r="V146" s="7">
        <v>1</v>
      </c>
      <c r="W146" s="110"/>
    </row>
    <row r="147" spans="2:23" s="3" customFormat="1" ht="75" x14ac:dyDescent="0.4">
      <c r="B147" s="4">
        <f t="shared" si="2"/>
        <v>135</v>
      </c>
      <c r="C147" s="123" t="s">
        <v>400</v>
      </c>
      <c r="D147" s="162" t="s">
        <v>395</v>
      </c>
      <c r="E147" s="83" t="s">
        <v>155</v>
      </c>
      <c r="F147" s="123" t="s">
        <v>393</v>
      </c>
      <c r="G147" s="123">
        <v>1</v>
      </c>
      <c r="H147" s="84">
        <v>8</v>
      </c>
      <c r="I147" s="204" t="str">
        <f ca="1">IF(ISBLANK(INDIRECT("参加形態別事項届出書!I27"))=TRUE,"",IF(INDIRECT("参加形態別事項届出書!I24")="新規",1,IF(INDIRECT("参加形態別事項届出書!I24")="変更",2,"")))</f>
        <v/>
      </c>
      <c r="J147" s="163"/>
      <c r="K147" s="164" t="s">
        <v>294</v>
      </c>
      <c r="L147" s="9" t="s">
        <v>187</v>
      </c>
      <c r="M147" s="107" t="s">
        <v>512</v>
      </c>
      <c r="N147" s="166"/>
      <c r="O147" s="137">
        <v>8</v>
      </c>
      <c r="P147" s="138" t="s">
        <v>396</v>
      </c>
      <c r="Q147" s="138" t="s">
        <v>170</v>
      </c>
      <c r="R147" s="138" t="s">
        <v>397</v>
      </c>
      <c r="S147" s="138">
        <v>8</v>
      </c>
      <c r="T147" s="138" t="s">
        <v>172</v>
      </c>
      <c r="U147" s="140" t="s">
        <v>154</v>
      </c>
      <c r="V147" s="7">
        <v>1</v>
      </c>
      <c r="W147" s="110"/>
    </row>
    <row r="148" spans="2:23" s="3" customFormat="1" ht="56.25" x14ac:dyDescent="0.4">
      <c r="B148" s="4">
        <f t="shared" si="2"/>
        <v>136</v>
      </c>
      <c r="C148" s="123" t="s">
        <v>401</v>
      </c>
      <c r="D148" s="162" t="s">
        <v>395</v>
      </c>
      <c r="E148" s="167" t="s">
        <v>402</v>
      </c>
      <c r="F148" s="123" t="s">
        <v>393</v>
      </c>
      <c r="G148" s="123">
        <v>1</v>
      </c>
      <c r="H148" s="84">
        <v>9</v>
      </c>
      <c r="I148" s="204" t="str">
        <f ca="1">IF(I147=1,TEXT(DATE(INDIRECT("参加形態別事項届出書!I28"),INDIRECT("参加形態別事項届出書!O28"),INDIRECT("参加形態別事項届出書!U28")),"YYYYMMDD"),"")</f>
        <v/>
      </c>
      <c r="J148" s="163"/>
      <c r="K148" s="106" t="s">
        <v>294</v>
      </c>
      <c r="L148" s="9" t="s">
        <v>196</v>
      </c>
      <c r="M148" s="107" t="s">
        <v>197</v>
      </c>
      <c r="N148" s="115"/>
      <c r="O148" s="108">
        <v>8</v>
      </c>
      <c r="P148" s="138" t="s">
        <v>396</v>
      </c>
      <c r="Q148" s="5" t="s">
        <v>198</v>
      </c>
      <c r="R148" s="138" t="s">
        <v>397</v>
      </c>
      <c r="S148" s="5">
        <v>8</v>
      </c>
      <c r="T148" s="5" t="s">
        <v>172</v>
      </c>
      <c r="U148" s="9" t="s">
        <v>403</v>
      </c>
      <c r="V148" s="7">
        <v>1</v>
      </c>
      <c r="W148" s="110"/>
    </row>
    <row r="149" spans="2:23" s="3" customFormat="1" x14ac:dyDescent="0.4">
      <c r="B149" s="4">
        <f t="shared" si="2"/>
        <v>137</v>
      </c>
      <c r="C149" s="123" t="s">
        <v>404</v>
      </c>
      <c r="D149" s="162" t="s">
        <v>395</v>
      </c>
      <c r="E149" s="167" t="s">
        <v>402</v>
      </c>
      <c r="F149" s="123" t="s">
        <v>393</v>
      </c>
      <c r="G149" s="123">
        <v>1</v>
      </c>
      <c r="H149" s="84">
        <v>10</v>
      </c>
      <c r="I149" s="204">
        <v>29991231</v>
      </c>
      <c r="J149" s="163"/>
      <c r="K149" s="83" t="s">
        <v>157</v>
      </c>
      <c r="L149" s="86" t="s">
        <v>158</v>
      </c>
      <c r="M149" s="6" t="s">
        <v>206</v>
      </c>
      <c r="N149" s="115"/>
      <c r="O149" s="108">
        <v>8</v>
      </c>
      <c r="P149" s="138" t="s">
        <v>396</v>
      </c>
      <c r="Q149" s="5" t="s">
        <v>191</v>
      </c>
      <c r="R149" s="138" t="s">
        <v>397</v>
      </c>
      <c r="S149" s="5">
        <v>8</v>
      </c>
      <c r="T149" s="5" t="s">
        <v>172</v>
      </c>
      <c r="U149" s="140" t="s">
        <v>154</v>
      </c>
      <c r="V149" s="7">
        <v>1</v>
      </c>
      <c r="W149" s="110"/>
    </row>
    <row r="150" spans="2:23" s="3" customFormat="1" ht="37.5" x14ac:dyDescent="0.4">
      <c r="B150" s="4">
        <f t="shared" si="2"/>
        <v>138</v>
      </c>
      <c r="C150" s="4" t="s">
        <v>405</v>
      </c>
      <c r="D150" s="103" t="s">
        <v>154</v>
      </c>
      <c r="E150" s="102" t="s">
        <v>235</v>
      </c>
      <c r="F150" s="4" t="s">
        <v>393</v>
      </c>
      <c r="G150" s="4">
        <v>1</v>
      </c>
      <c r="H150" s="84">
        <v>12</v>
      </c>
      <c r="I150" s="104" t="str">
        <f ca="1">IF(INDIRECT("参加形態別事項届出書!I73")="","",INDIRECT("参加形態別事項届出書!I73"))</f>
        <v/>
      </c>
      <c r="J150" s="105"/>
      <c r="K150" s="102" t="s">
        <v>218</v>
      </c>
      <c r="L150" s="107" t="s">
        <v>233</v>
      </c>
      <c r="M150" s="9" t="s">
        <v>220</v>
      </c>
      <c r="N150" s="115"/>
      <c r="O150" s="132">
        <v>5</v>
      </c>
      <c r="P150" s="5" t="s">
        <v>406</v>
      </c>
      <c r="Q150" s="168" t="s">
        <v>8</v>
      </c>
      <c r="R150" s="168" t="s">
        <v>154</v>
      </c>
      <c r="S150" s="168" t="s">
        <v>154</v>
      </c>
      <c r="T150" s="168" t="s">
        <v>154</v>
      </c>
      <c r="U150" s="109" t="s">
        <v>154</v>
      </c>
      <c r="V150" s="7">
        <v>1</v>
      </c>
      <c r="W150" s="110"/>
    </row>
    <row r="151" spans="2:23" s="3" customFormat="1" ht="37.5" x14ac:dyDescent="0.4">
      <c r="B151" s="4">
        <f t="shared" si="2"/>
        <v>139</v>
      </c>
      <c r="C151" s="4" t="s">
        <v>407</v>
      </c>
      <c r="D151" s="103" t="s">
        <v>154</v>
      </c>
      <c r="E151" s="102" t="s">
        <v>235</v>
      </c>
      <c r="F151" s="4" t="s">
        <v>393</v>
      </c>
      <c r="G151" s="4">
        <v>1</v>
      </c>
      <c r="H151" s="84">
        <v>11</v>
      </c>
      <c r="I151" s="104"/>
      <c r="J151" s="105"/>
      <c r="K151" s="106" t="s">
        <v>387</v>
      </c>
      <c r="L151" s="117" t="s">
        <v>225</v>
      </c>
      <c r="M151" s="6" t="s">
        <v>277</v>
      </c>
      <c r="N151" s="115"/>
      <c r="O151" s="132" t="s">
        <v>408</v>
      </c>
      <c r="P151" s="5" t="s">
        <v>409</v>
      </c>
      <c r="Q151" s="168" t="s">
        <v>8</v>
      </c>
      <c r="R151" s="168" t="s">
        <v>154</v>
      </c>
      <c r="S151" s="168" t="s">
        <v>154</v>
      </c>
      <c r="T151" s="168" t="s">
        <v>154</v>
      </c>
      <c r="U151" s="109" t="s">
        <v>154</v>
      </c>
      <c r="V151" s="7">
        <v>1</v>
      </c>
      <c r="W151" s="110"/>
    </row>
    <row r="152" spans="2:23" ht="37.5" x14ac:dyDescent="0.4">
      <c r="B152" s="4">
        <f t="shared" si="2"/>
        <v>140</v>
      </c>
      <c r="C152" s="133" t="s">
        <v>410</v>
      </c>
      <c r="D152" s="134" t="s">
        <v>154</v>
      </c>
      <c r="E152" s="135" t="s">
        <v>235</v>
      </c>
      <c r="F152" s="133" t="s">
        <v>393</v>
      </c>
      <c r="G152" s="133">
        <v>1</v>
      </c>
      <c r="H152" s="84">
        <v>13</v>
      </c>
      <c r="I152" s="202" t="str">
        <f ca="1">IF(INDIRECT("補記シート!D34")="","",INDIRECT("補記シート!D34"))</f>
        <v/>
      </c>
      <c r="J152" s="136"/>
      <c r="K152" s="122" t="s">
        <v>179</v>
      </c>
      <c r="L152" s="123" t="s">
        <v>158</v>
      </c>
      <c r="M152" s="124" t="s">
        <v>264</v>
      </c>
      <c r="N152" s="125"/>
      <c r="O152" s="137">
        <v>10</v>
      </c>
      <c r="P152" s="138" t="s">
        <v>396</v>
      </c>
      <c r="Q152" s="169" t="s">
        <v>8</v>
      </c>
      <c r="R152" s="169" t="s">
        <v>154</v>
      </c>
      <c r="S152" s="169" t="s">
        <v>154</v>
      </c>
      <c r="T152" s="169" t="s">
        <v>154</v>
      </c>
      <c r="U152" s="140" t="s">
        <v>154</v>
      </c>
      <c r="V152" s="133">
        <v>1</v>
      </c>
      <c r="W152" s="141"/>
    </row>
    <row r="153" spans="2:23" ht="93.75" x14ac:dyDescent="0.4">
      <c r="B153" s="4">
        <f t="shared" si="2"/>
        <v>141</v>
      </c>
      <c r="C153" s="133" t="s">
        <v>352</v>
      </c>
      <c r="D153" s="134" t="s">
        <v>154</v>
      </c>
      <c r="E153" s="135" t="s">
        <v>235</v>
      </c>
      <c r="F153" s="133" t="s">
        <v>393</v>
      </c>
      <c r="G153" s="133">
        <v>1</v>
      </c>
      <c r="H153" s="84">
        <v>14</v>
      </c>
      <c r="I153" s="202" t="str">
        <f ca="1">IF(I148="","",LEFT(I148,4)&amp;"/"&amp;MID(I148,5,2)&amp;"/"&amp;RIGHT(I148,2))</f>
        <v/>
      </c>
      <c r="J153" s="136"/>
      <c r="K153" s="106" t="s">
        <v>267</v>
      </c>
      <c r="L153" s="9" t="s">
        <v>158</v>
      </c>
      <c r="M153" s="9" t="s">
        <v>411</v>
      </c>
      <c r="N153" s="125"/>
      <c r="O153" s="137">
        <v>10</v>
      </c>
      <c r="P153" s="138" t="s">
        <v>396</v>
      </c>
      <c r="Q153" s="169" t="s">
        <v>8</v>
      </c>
      <c r="R153" s="169" t="s">
        <v>154</v>
      </c>
      <c r="S153" s="169" t="s">
        <v>154</v>
      </c>
      <c r="T153" s="169" t="s">
        <v>154</v>
      </c>
      <c r="U153" s="140" t="s">
        <v>154</v>
      </c>
      <c r="V153" s="133">
        <v>1</v>
      </c>
      <c r="W153" s="141"/>
    </row>
    <row r="154" spans="2:23" ht="56.25" x14ac:dyDescent="0.4">
      <c r="B154" s="4">
        <f t="shared" si="2"/>
        <v>142</v>
      </c>
      <c r="C154" s="133" t="s">
        <v>353</v>
      </c>
      <c r="D154" s="134" t="s">
        <v>154</v>
      </c>
      <c r="E154" s="135" t="s">
        <v>235</v>
      </c>
      <c r="F154" s="133" t="s">
        <v>393</v>
      </c>
      <c r="G154" s="133">
        <v>1</v>
      </c>
      <c r="H154" s="84">
        <v>15</v>
      </c>
      <c r="I154" s="202" t="str">
        <f ca="1">LEFT(I146,4)&amp;"/"&amp;MID(I146,5,2)&amp;"/"&amp;RIGHT(I146,2)</f>
        <v>0//0</v>
      </c>
      <c r="J154" s="136"/>
      <c r="K154" s="106" t="s">
        <v>267</v>
      </c>
      <c r="L154" s="9" t="s">
        <v>158</v>
      </c>
      <c r="M154" s="9" t="s">
        <v>412</v>
      </c>
      <c r="N154" s="125"/>
      <c r="O154" s="137">
        <v>10</v>
      </c>
      <c r="P154" s="138" t="s">
        <v>396</v>
      </c>
      <c r="Q154" s="169" t="s">
        <v>8</v>
      </c>
      <c r="R154" s="169" t="s">
        <v>154</v>
      </c>
      <c r="S154" s="169" t="s">
        <v>154</v>
      </c>
      <c r="T154" s="169" t="s">
        <v>154</v>
      </c>
      <c r="U154" s="140" t="s">
        <v>154</v>
      </c>
      <c r="V154" s="133">
        <v>1</v>
      </c>
      <c r="W154" s="141"/>
    </row>
    <row r="155" spans="2:23" ht="37.5" x14ac:dyDescent="0.4">
      <c r="B155" s="4">
        <f t="shared" si="2"/>
        <v>143</v>
      </c>
      <c r="C155" s="133" t="s">
        <v>355</v>
      </c>
      <c r="D155" s="134" t="s">
        <v>154</v>
      </c>
      <c r="E155" s="135" t="s">
        <v>235</v>
      </c>
      <c r="F155" s="133" t="s">
        <v>393</v>
      </c>
      <c r="G155" s="133">
        <v>1</v>
      </c>
      <c r="H155" s="84">
        <v>16</v>
      </c>
      <c r="I155" s="198">
        <v>401768</v>
      </c>
      <c r="J155" s="136"/>
      <c r="K155" s="106" t="s">
        <v>157</v>
      </c>
      <c r="L155" s="9" t="s">
        <v>158</v>
      </c>
      <c r="M155" s="9" t="s">
        <v>273</v>
      </c>
      <c r="N155" s="115" t="s">
        <v>274</v>
      </c>
      <c r="O155" s="137">
        <v>10</v>
      </c>
      <c r="P155" s="138" t="s">
        <v>396</v>
      </c>
      <c r="Q155" s="169" t="s">
        <v>8</v>
      </c>
      <c r="R155" s="169" t="s">
        <v>154</v>
      </c>
      <c r="S155" s="169" t="s">
        <v>154</v>
      </c>
      <c r="T155" s="169" t="s">
        <v>154</v>
      </c>
      <c r="U155" s="140" t="s">
        <v>154</v>
      </c>
      <c r="V155" s="133">
        <v>1</v>
      </c>
      <c r="W155" s="141"/>
    </row>
    <row r="156" spans="2:23" ht="19.5" thickBot="1" x14ac:dyDescent="0.45">
      <c r="B156" s="142">
        <f t="shared" si="2"/>
        <v>144</v>
      </c>
      <c r="C156" s="133" t="s">
        <v>356</v>
      </c>
      <c r="D156" s="134" t="s">
        <v>154</v>
      </c>
      <c r="E156" s="135" t="s">
        <v>235</v>
      </c>
      <c r="F156" s="133" t="s">
        <v>393</v>
      </c>
      <c r="G156" s="133">
        <v>1</v>
      </c>
      <c r="H156" s="84">
        <v>17</v>
      </c>
      <c r="I156" s="203">
        <v>401768</v>
      </c>
      <c r="J156" s="136"/>
      <c r="K156" s="106" t="s">
        <v>157</v>
      </c>
      <c r="L156" s="9" t="s">
        <v>158</v>
      </c>
      <c r="M156" s="9" t="s">
        <v>273</v>
      </c>
      <c r="N156" s="115"/>
      <c r="O156" s="137">
        <v>10</v>
      </c>
      <c r="P156" s="138" t="s">
        <v>396</v>
      </c>
      <c r="Q156" s="169" t="s">
        <v>8</v>
      </c>
      <c r="R156" s="169" t="s">
        <v>154</v>
      </c>
      <c r="S156" s="169" t="s">
        <v>154</v>
      </c>
      <c r="T156" s="169" t="s">
        <v>154</v>
      </c>
      <c r="U156" s="140" t="s">
        <v>154</v>
      </c>
      <c r="V156" s="133">
        <v>1</v>
      </c>
      <c r="W156" s="141"/>
    </row>
    <row r="157" spans="2:23" s="79" customFormat="1" ht="18" customHeight="1" x14ac:dyDescent="0.4">
      <c r="B157" s="68">
        <f t="shared" si="2"/>
        <v>145</v>
      </c>
      <c r="C157" s="69" t="s">
        <v>153</v>
      </c>
      <c r="D157" s="70" t="s">
        <v>154</v>
      </c>
      <c r="E157" s="71" t="s">
        <v>155</v>
      </c>
      <c r="F157" s="69" t="s">
        <v>413</v>
      </c>
      <c r="G157" s="68">
        <v>1</v>
      </c>
      <c r="H157" s="72">
        <v>1</v>
      </c>
      <c r="I157" s="199"/>
      <c r="J157" s="73"/>
      <c r="K157" s="71" t="s">
        <v>157</v>
      </c>
      <c r="L157" s="74" t="s">
        <v>158</v>
      </c>
      <c r="M157" s="70" t="s">
        <v>159</v>
      </c>
      <c r="N157" s="70" t="s">
        <v>160</v>
      </c>
      <c r="O157" s="75" t="s">
        <v>154</v>
      </c>
      <c r="P157" s="76" t="s">
        <v>154</v>
      </c>
      <c r="Q157" s="76" t="s">
        <v>8</v>
      </c>
      <c r="R157" s="76" t="s">
        <v>154</v>
      </c>
      <c r="S157" s="76" t="s">
        <v>154</v>
      </c>
      <c r="T157" s="76" t="s">
        <v>154</v>
      </c>
      <c r="U157" s="77" t="s">
        <v>154</v>
      </c>
      <c r="V157" s="72">
        <v>1</v>
      </c>
      <c r="W157" s="78"/>
    </row>
    <row r="158" spans="2:23" s="79" customFormat="1" ht="18" customHeight="1" x14ac:dyDescent="0.4">
      <c r="B158" s="80">
        <f t="shared" si="2"/>
        <v>146</v>
      </c>
      <c r="C158" s="81" t="s">
        <v>161</v>
      </c>
      <c r="D158" s="82" t="s">
        <v>154</v>
      </c>
      <c r="E158" s="83" t="s">
        <v>155</v>
      </c>
      <c r="F158" s="81" t="s">
        <v>414</v>
      </c>
      <c r="G158" s="80">
        <v>1</v>
      </c>
      <c r="H158" s="84">
        <v>2</v>
      </c>
      <c r="I158" s="200"/>
      <c r="J158" s="85"/>
      <c r="K158" s="83" t="s">
        <v>157</v>
      </c>
      <c r="L158" s="86" t="s">
        <v>158</v>
      </c>
      <c r="M158" s="82" t="s">
        <v>159</v>
      </c>
      <c r="N158" s="82" t="s">
        <v>163</v>
      </c>
      <c r="O158" s="87" t="s">
        <v>154</v>
      </c>
      <c r="P158" s="88" t="s">
        <v>154</v>
      </c>
      <c r="Q158" s="88" t="s">
        <v>8</v>
      </c>
      <c r="R158" s="88" t="s">
        <v>154</v>
      </c>
      <c r="S158" s="88" t="s">
        <v>154</v>
      </c>
      <c r="T158" s="88" t="s">
        <v>154</v>
      </c>
      <c r="U158" s="89" t="s">
        <v>154</v>
      </c>
      <c r="V158" s="84">
        <v>1</v>
      </c>
      <c r="W158" s="90"/>
    </row>
    <row r="159" spans="2:23" s="79" customFormat="1" ht="18" customHeight="1" x14ac:dyDescent="0.4">
      <c r="B159" s="80">
        <f t="shared" si="2"/>
        <v>147</v>
      </c>
      <c r="C159" s="81" t="s">
        <v>164</v>
      </c>
      <c r="D159" s="82" t="s">
        <v>154</v>
      </c>
      <c r="E159" s="83" t="s">
        <v>155</v>
      </c>
      <c r="F159" s="81" t="s">
        <v>414</v>
      </c>
      <c r="G159" s="80">
        <v>1</v>
      </c>
      <c r="H159" s="84">
        <v>3</v>
      </c>
      <c r="I159" s="200"/>
      <c r="J159" s="85"/>
      <c r="K159" s="83" t="s">
        <v>157</v>
      </c>
      <c r="L159" s="86" t="s">
        <v>158</v>
      </c>
      <c r="M159" s="82" t="s">
        <v>159</v>
      </c>
      <c r="N159" s="82" t="s">
        <v>163</v>
      </c>
      <c r="O159" s="87" t="s">
        <v>154</v>
      </c>
      <c r="P159" s="88" t="s">
        <v>154</v>
      </c>
      <c r="Q159" s="88" t="s">
        <v>8</v>
      </c>
      <c r="R159" s="88" t="s">
        <v>154</v>
      </c>
      <c r="S159" s="88" t="s">
        <v>154</v>
      </c>
      <c r="T159" s="88" t="s">
        <v>154</v>
      </c>
      <c r="U159" s="89" t="s">
        <v>154</v>
      </c>
      <c r="V159" s="84">
        <v>1</v>
      </c>
      <c r="W159" s="90"/>
    </row>
    <row r="160" spans="2:23" s="79" customFormat="1" ht="18" customHeight="1" x14ac:dyDescent="0.4">
      <c r="B160" s="80">
        <f t="shared" si="2"/>
        <v>148</v>
      </c>
      <c r="C160" s="81" t="s">
        <v>165</v>
      </c>
      <c r="D160" s="82" t="s">
        <v>154</v>
      </c>
      <c r="E160" s="83" t="s">
        <v>155</v>
      </c>
      <c r="F160" s="81" t="s">
        <v>414</v>
      </c>
      <c r="G160" s="80">
        <v>1</v>
      </c>
      <c r="H160" s="84">
        <v>4</v>
      </c>
      <c r="I160" s="200"/>
      <c r="J160" s="85"/>
      <c r="K160" s="83" t="s">
        <v>157</v>
      </c>
      <c r="L160" s="86" t="s">
        <v>158</v>
      </c>
      <c r="M160" s="82" t="s">
        <v>159</v>
      </c>
      <c r="N160" s="82" t="s">
        <v>163</v>
      </c>
      <c r="O160" s="87" t="s">
        <v>154</v>
      </c>
      <c r="P160" s="88" t="s">
        <v>154</v>
      </c>
      <c r="Q160" s="88" t="s">
        <v>8</v>
      </c>
      <c r="R160" s="88" t="s">
        <v>154</v>
      </c>
      <c r="S160" s="88" t="s">
        <v>154</v>
      </c>
      <c r="T160" s="88" t="s">
        <v>154</v>
      </c>
      <c r="U160" s="89" t="s">
        <v>154</v>
      </c>
      <c r="V160" s="84">
        <v>1</v>
      </c>
      <c r="W160" s="90"/>
    </row>
    <row r="161" spans="2:23" s="79" customFormat="1" ht="18" customHeight="1" x14ac:dyDescent="0.4">
      <c r="B161" s="80">
        <f t="shared" si="2"/>
        <v>149</v>
      </c>
      <c r="C161" s="81" t="s">
        <v>166</v>
      </c>
      <c r="D161" s="82" t="s">
        <v>154</v>
      </c>
      <c r="E161" s="83" t="s">
        <v>155</v>
      </c>
      <c r="F161" s="81" t="s">
        <v>414</v>
      </c>
      <c r="G161" s="80">
        <v>1</v>
      </c>
      <c r="H161" s="84">
        <v>5</v>
      </c>
      <c r="I161" s="200"/>
      <c r="J161" s="85"/>
      <c r="K161" s="83" t="s">
        <v>157</v>
      </c>
      <c r="L161" s="86" t="s">
        <v>158</v>
      </c>
      <c r="M161" s="82" t="s">
        <v>159</v>
      </c>
      <c r="N161" s="82" t="s">
        <v>163</v>
      </c>
      <c r="O161" s="87" t="s">
        <v>154</v>
      </c>
      <c r="P161" s="88" t="s">
        <v>154</v>
      </c>
      <c r="Q161" s="88" t="s">
        <v>8</v>
      </c>
      <c r="R161" s="88" t="s">
        <v>154</v>
      </c>
      <c r="S161" s="88" t="s">
        <v>154</v>
      </c>
      <c r="T161" s="88" t="s">
        <v>154</v>
      </c>
      <c r="U161" s="89" t="s">
        <v>154</v>
      </c>
      <c r="V161" s="84">
        <v>1</v>
      </c>
      <c r="W161" s="90"/>
    </row>
    <row r="162" spans="2:23" s="3" customFormat="1" ht="56.25" x14ac:dyDescent="0.4">
      <c r="B162" s="4">
        <f t="shared" si="2"/>
        <v>150</v>
      </c>
      <c r="C162" s="123" t="s">
        <v>394</v>
      </c>
      <c r="D162" s="162" t="s">
        <v>395</v>
      </c>
      <c r="E162" s="83" t="s">
        <v>155</v>
      </c>
      <c r="F162" s="123" t="s">
        <v>414</v>
      </c>
      <c r="G162" s="123">
        <v>1</v>
      </c>
      <c r="H162" s="84">
        <v>6</v>
      </c>
      <c r="I162" s="204">
        <f ca="1">INDIRECT("補記シート!D35")</f>
        <v>0</v>
      </c>
      <c r="J162" s="163"/>
      <c r="K162" s="164" t="s">
        <v>179</v>
      </c>
      <c r="L162" s="9" t="s">
        <v>158</v>
      </c>
      <c r="M162" s="9" t="s">
        <v>180</v>
      </c>
      <c r="N162" s="125"/>
      <c r="O162" s="137">
        <v>7</v>
      </c>
      <c r="P162" s="5" t="s">
        <v>415</v>
      </c>
      <c r="Q162" s="138" t="s">
        <v>170</v>
      </c>
      <c r="R162" s="138" t="s">
        <v>416</v>
      </c>
      <c r="S162" s="138">
        <v>7</v>
      </c>
      <c r="T162" s="138" t="s">
        <v>181</v>
      </c>
      <c r="U162" s="140" t="s">
        <v>154</v>
      </c>
      <c r="V162" s="7">
        <v>1</v>
      </c>
      <c r="W162" s="165" t="s">
        <v>417</v>
      </c>
    </row>
    <row r="163" spans="2:23" s="3" customFormat="1" ht="56.25" x14ac:dyDescent="0.4">
      <c r="B163" s="4">
        <f t="shared" si="2"/>
        <v>151</v>
      </c>
      <c r="C163" s="123" t="s">
        <v>418</v>
      </c>
      <c r="D163" s="162" t="s">
        <v>395</v>
      </c>
      <c r="E163" s="83" t="s">
        <v>155</v>
      </c>
      <c r="F163" s="123" t="s">
        <v>414</v>
      </c>
      <c r="G163" s="123">
        <v>1</v>
      </c>
      <c r="H163" s="84">
        <v>7</v>
      </c>
      <c r="I163" s="204">
        <f ca="1">INDIRECT("補記シート!D36")</f>
        <v>0</v>
      </c>
      <c r="J163" s="163"/>
      <c r="K163" s="164" t="s">
        <v>179</v>
      </c>
      <c r="L163" s="4" t="s">
        <v>158</v>
      </c>
      <c r="M163" s="9" t="s">
        <v>183</v>
      </c>
      <c r="N163" s="166"/>
      <c r="O163" s="137">
        <v>8</v>
      </c>
      <c r="P163" s="5" t="s">
        <v>415</v>
      </c>
      <c r="Q163" s="138" t="s">
        <v>170</v>
      </c>
      <c r="R163" s="138" t="s">
        <v>416</v>
      </c>
      <c r="S163" s="138">
        <v>8</v>
      </c>
      <c r="T163" s="138" t="s">
        <v>172</v>
      </c>
      <c r="U163" s="140" t="s">
        <v>154</v>
      </c>
      <c r="V163" s="7">
        <v>1</v>
      </c>
      <c r="W163" s="110"/>
    </row>
    <row r="164" spans="2:23" s="3" customFormat="1" ht="75" x14ac:dyDescent="0.4">
      <c r="B164" s="4">
        <f t="shared" si="2"/>
        <v>152</v>
      </c>
      <c r="C164" s="123" t="s">
        <v>400</v>
      </c>
      <c r="D164" s="162" t="s">
        <v>395</v>
      </c>
      <c r="E164" s="83" t="s">
        <v>155</v>
      </c>
      <c r="F164" s="123" t="s">
        <v>414</v>
      </c>
      <c r="G164" s="123">
        <v>1</v>
      </c>
      <c r="H164" s="84">
        <v>8</v>
      </c>
      <c r="I164" s="204" t="str">
        <f ca="1">IF(ISBLANK(INDIRECT("参加形態別事項届出書!R26"))=TRUE,"",IF(INDIRECT("参加形態別事項届出書!I24")="新規",1,IF(INDIRECT("参加形態別事項届出書!I24")="変更",2,"")))</f>
        <v/>
      </c>
      <c r="J164" s="163"/>
      <c r="K164" s="164" t="s">
        <v>294</v>
      </c>
      <c r="L164" s="9" t="s">
        <v>187</v>
      </c>
      <c r="M164" s="107" t="s">
        <v>513</v>
      </c>
      <c r="N164" s="166"/>
      <c r="O164" s="137">
        <v>8</v>
      </c>
      <c r="P164" s="5" t="s">
        <v>415</v>
      </c>
      <c r="Q164" s="138" t="s">
        <v>170</v>
      </c>
      <c r="R164" s="138" t="s">
        <v>416</v>
      </c>
      <c r="S164" s="138">
        <v>8</v>
      </c>
      <c r="T164" s="138" t="s">
        <v>172</v>
      </c>
      <c r="U164" s="140" t="s">
        <v>154</v>
      </c>
      <c r="V164" s="7">
        <v>1</v>
      </c>
      <c r="W164" s="110"/>
    </row>
    <row r="165" spans="2:23" s="3" customFormat="1" ht="56.25" x14ac:dyDescent="0.4">
      <c r="B165" s="4">
        <f t="shared" si="2"/>
        <v>153</v>
      </c>
      <c r="C165" s="123" t="s">
        <v>401</v>
      </c>
      <c r="D165" s="162" t="s">
        <v>395</v>
      </c>
      <c r="E165" s="167" t="s">
        <v>402</v>
      </c>
      <c r="F165" s="123" t="s">
        <v>414</v>
      </c>
      <c r="G165" s="123">
        <v>1</v>
      </c>
      <c r="H165" s="84">
        <v>9</v>
      </c>
      <c r="I165" s="204" t="str">
        <f ca="1">IF(I164=1,TEXT(DATE(INDIRECT("参加形態別事項届出書!I28"),INDIRECT("参加形態別事項届出書!O28"),INDIRECT("参加形態別事項届出書!U28")),"YYYYMMDD"),"")</f>
        <v/>
      </c>
      <c r="J165" s="163"/>
      <c r="K165" s="106" t="s">
        <v>294</v>
      </c>
      <c r="L165" s="9" t="s">
        <v>196</v>
      </c>
      <c r="M165" s="107" t="s">
        <v>197</v>
      </c>
      <c r="N165" s="115"/>
      <c r="O165" s="108">
        <v>8</v>
      </c>
      <c r="P165" s="5" t="s">
        <v>415</v>
      </c>
      <c r="Q165" s="5" t="s">
        <v>198</v>
      </c>
      <c r="R165" s="138" t="s">
        <v>416</v>
      </c>
      <c r="S165" s="5">
        <v>8</v>
      </c>
      <c r="T165" s="5" t="s">
        <v>172</v>
      </c>
      <c r="U165" s="9" t="s">
        <v>419</v>
      </c>
      <c r="V165" s="7">
        <v>1</v>
      </c>
      <c r="W165" s="110"/>
    </row>
    <row r="166" spans="2:23" s="3" customFormat="1" x14ac:dyDescent="0.4">
      <c r="B166" s="4">
        <f t="shared" si="2"/>
        <v>154</v>
      </c>
      <c r="C166" s="123" t="s">
        <v>404</v>
      </c>
      <c r="D166" s="162" t="s">
        <v>395</v>
      </c>
      <c r="E166" s="167" t="s">
        <v>402</v>
      </c>
      <c r="F166" s="123" t="s">
        <v>414</v>
      </c>
      <c r="G166" s="123">
        <v>1</v>
      </c>
      <c r="H166" s="84">
        <v>10</v>
      </c>
      <c r="I166" s="204">
        <v>29991231</v>
      </c>
      <c r="J166" s="163"/>
      <c r="K166" s="83" t="s">
        <v>157</v>
      </c>
      <c r="L166" s="86" t="s">
        <v>158</v>
      </c>
      <c r="M166" s="6" t="s">
        <v>206</v>
      </c>
      <c r="N166" s="115"/>
      <c r="O166" s="108">
        <v>8</v>
      </c>
      <c r="P166" s="5" t="s">
        <v>415</v>
      </c>
      <c r="Q166" s="5" t="s">
        <v>191</v>
      </c>
      <c r="R166" s="138" t="s">
        <v>416</v>
      </c>
      <c r="S166" s="5">
        <v>8</v>
      </c>
      <c r="T166" s="5" t="s">
        <v>172</v>
      </c>
      <c r="U166" s="140" t="s">
        <v>154</v>
      </c>
      <c r="V166" s="7">
        <v>1</v>
      </c>
      <c r="W166" s="110"/>
    </row>
    <row r="167" spans="2:23" s="3" customFormat="1" ht="37.5" x14ac:dyDescent="0.4">
      <c r="B167" s="4">
        <f t="shared" si="2"/>
        <v>155</v>
      </c>
      <c r="C167" s="4" t="s">
        <v>420</v>
      </c>
      <c r="D167" s="162" t="s">
        <v>395</v>
      </c>
      <c r="E167" s="167" t="s">
        <v>402</v>
      </c>
      <c r="F167" s="4" t="s">
        <v>414</v>
      </c>
      <c r="G167" s="4">
        <v>1</v>
      </c>
      <c r="H167" s="84">
        <v>11</v>
      </c>
      <c r="I167" s="104" t="str">
        <f ca="1">IF(INDIRECT("補記シート!D37")="","",INDIRECT("補記シート!D37"))</f>
        <v/>
      </c>
      <c r="J167" s="105"/>
      <c r="K167" s="164" t="s">
        <v>179</v>
      </c>
      <c r="L167" s="9" t="s">
        <v>158</v>
      </c>
      <c r="M167" s="9" t="s">
        <v>421</v>
      </c>
      <c r="N167" s="115"/>
      <c r="O167" s="108">
        <v>2</v>
      </c>
      <c r="P167" s="5" t="s">
        <v>415</v>
      </c>
      <c r="Q167" s="5" t="s">
        <v>170</v>
      </c>
      <c r="R167" s="138" t="s">
        <v>416</v>
      </c>
      <c r="S167" s="5">
        <v>2</v>
      </c>
      <c r="T167" s="5">
        <v>9</v>
      </c>
      <c r="U167" s="140" t="s">
        <v>154</v>
      </c>
      <c r="V167" s="7">
        <v>1</v>
      </c>
      <c r="W167" s="110"/>
    </row>
    <row r="168" spans="2:23" s="3" customFormat="1" x14ac:dyDescent="0.4">
      <c r="B168" s="4">
        <f t="shared" si="2"/>
        <v>156</v>
      </c>
      <c r="C168" s="4" t="s">
        <v>422</v>
      </c>
      <c r="D168" s="162" t="s">
        <v>395</v>
      </c>
      <c r="E168" s="167" t="s">
        <v>402</v>
      </c>
      <c r="F168" s="4" t="s">
        <v>414</v>
      </c>
      <c r="G168" s="4">
        <v>1</v>
      </c>
      <c r="H168" s="84">
        <v>12</v>
      </c>
      <c r="I168" s="104" t="str">
        <f ca="1">IF(AND(I164=1,INDIRECT("補記シート!H193")=""),0,IF(INDIRECT("補記シート!H193")="","",INDIRECT("補記シート!H193")))</f>
        <v/>
      </c>
      <c r="J168" s="105"/>
      <c r="K168" s="164" t="s">
        <v>179</v>
      </c>
      <c r="L168" s="9" t="s">
        <v>158</v>
      </c>
      <c r="M168" s="9" t="s">
        <v>514</v>
      </c>
      <c r="N168" s="115" t="s">
        <v>515</v>
      </c>
      <c r="O168" s="108">
        <v>7</v>
      </c>
      <c r="P168" s="5" t="s">
        <v>415</v>
      </c>
      <c r="Q168" s="5" t="s">
        <v>198</v>
      </c>
      <c r="R168" s="138" t="s">
        <v>416</v>
      </c>
      <c r="S168" s="5">
        <v>1</v>
      </c>
      <c r="T168" s="5" t="s">
        <v>172</v>
      </c>
      <c r="U168" s="9" t="s">
        <v>419</v>
      </c>
      <c r="V168" s="7">
        <v>1</v>
      </c>
      <c r="W168" s="110"/>
    </row>
    <row r="169" spans="2:23" s="3" customFormat="1" x14ac:dyDescent="0.4">
      <c r="B169" s="4">
        <f t="shared" si="2"/>
        <v>157</v>
      </c>
      <c r="C169" s="4" t="s">
        <v>423</v>
      </c>
      <c r="D169" s="162" t="s">
        <v>395</v>
      </c>
      <c r="E169" s="167" t="s">
        <v>402</v>
      </c>
      <c r="F169" s="4" t="s">
        <v>414</v>
      </c>
      <c r="G169" s="4">
        <v>1</v>
      </c>
      <c r="H169" s="84">
        <v>13</v>
      </c>
      <c r="I169" s="104" t="str">
        <f ca="1">IF(INDIRECT("補記シート!H194")="","",INDIRECT("補記シート!H194"))</f>
        <v/>
      </c>
      <c r="J169" s="105"/>
      <c r="K169" s="164" t="s">
        <v>179</v>
      </c>
      <c r="L169" s="9" t="s">
        <v>158</v>
      </c>
      <c r="M169" s="9" t="s">
        <v>514</v>
      </c>
      <c r="N169" s="115" t="s">
        <v>515</v>
      </c>
      <c r="O169" s="108">
        <v>7</v>
      </c>
      <c r="P169" s="5" t="s">
        <v>415</v>
      </c>
      <c r="Q169" s="5" t="s">
        <v>297</v>
      </c>
      <c r="R169" s="138" t="s">
        <v>416</v>
      </c>
      <c r="S169" s="5">
        <v>7</v>
      </c>
      <c r="T169" s="5" t="s">
        <v>181</v>
      </c>
      <c r="U169" s="140" t="s">
        <v>154</v>
      </c>
      <c r="V169" s="7">
        <v>1</v>
      </c>
      <c r="W169" s="110"/>
    </row>
    <row r="170" spans="2:23" s="3" customFormat="1" x14ac:dyDescent="0.4">
      <c r="B170" s="4">
        <f t="shared" si="2"/>
        <v>158</v>
      </c>
      <c r="C170" s="4" t="s">
        <v>424</v>
      </c>
      <c r="D170" s="162" t="s">
        <v>395</v>
      </c>
      <c r="E170" s="167" t="s">
        <v>402</v>
      </c>
      <c r="F170" s="4" t="s">
        <v>414</v>
      </c>
      <c r="G170" s="4">
        <v>1</v>
      </c>
      <c r="H170" s="84">
        <v>14</v>
      </c>
      <c r="I170" s="104" t="str">
        <f ca="1">IF(INDIRECT("補記シート!H195")="","",INDIRECT("補記シート!H195"))</f>
        <v/>
      </c>
      <c r="J170" s="105"/>
      <c r="K170" s="164" t="s">
        <v>179</v>
      </c>
      <c r="L170" s="9" t="s">
        <v>158</v>
      </c>
      <c r="M170" s="9" t="s">
        <v>514</v>
      </c>
      <c r="N170" s="115" t="s">
        <v>515</v>
      </c>
      <c r="O170" s="108">
        <v>7</v>
      </c>
      <c r="P170" s="5" t="s">
        <v>415</v>
      </c>
      <c r="Q170" s="5" t="s">
        <v>297</v>
      </c>
      <c r="R170" s="138" t="s">
        <v>416</v>
      </c>
      <c r="S170" s="5">
        <v>8</v>
      </c>
      <c r="T170" s="5" t="s">
        <v>181</v>
      </c>
      <c r="U170" s="140" t="s">
        <v>154</v>
      </c>
      <c r="V170" s="7">
        <v>1</v>
      </c>
      <c r="W170" s="110"/>
    </row>
    <row r="171" spans="2:23" s="3" customFormat="1" x14ac:dyDescent="0.4">
      <c r="B171" s="4">
        <f t="shared" si="2"/>
        <v>159</v>
      </c>
      <c r="C171" s="4" t="s">
        <v>425</v>
      </c>
      <c r="D171" s="162" t="s">
        <v>395</v>
      </c>
      <c r="E171" s="167" t="s">
        <v>402</v>
      </c>
      <c r="F171" s="4" t="s">
        <v>414</v>
      </c>
      <c r="G171" s="4">
        <v>1</v>
      </c>
      <c r="H171" s="84">
        <v>15</v>
      </c>
      <c r="I171" s="104" t="str">
        <f ca="1">IF(INDIRECT("補記シート!H196")="","",INDIRECT("補記シート!H196"))</f>
        <v/>
      </c>
      <c r="J171" s="105"/>
      <c r="K171" s="164" t="s">
        <v>179</v>
      </c>
      <c r="L171" s="9" t="s">
        <v>158</v>
      </c>
      <c r="M171" s="9" t="s">
        <v>514</v>
      </c>
      <c r="N171" s="115" t="s">
        <v>515</v>
      </c>
      <c r="O171" s="108">
        <v>7</v>
      </c>
      <c r="P171" s="5" t="s">
        <v>415</v>
      </c>
      <c r="Q171" s="5" t="s">
        <v>297</v>
      </c>
      <c r="R171" s="138" t="s">
        <v>416</v>
      </c>
      <c r="S171" s="5">
        <v>9</v>
      </c>
      <c r="T171" s="5" t="s">
        <v>181</v>
      </c>
      <c r="U171" s="140" t="s">
        <v>154</v>
      </c>
      <c r="V171" s="7">
        <v>1</v>
      </c>
      <c r="W171" s="110"/>
    </row>
    <row r="172" spans="2:23" s="3" customFormat="1" ht="37.5" x14ac:dyDescent="0.4">
      <c r="B172" s="4">
        <f t="shared" si="2"/>
        <v>160</v>
      </c>
      <c r="C172" s="4" t="s">
        <v>426</v>
      </c>
      <c r="D172" s="103" t="s">
        <v>154</v>
      </c>
      <c r="E172" s="102" t="s">
        <v>235</v>
      </c>
      <c r="F172" s="4" t="s">
        <v>414</v>
      </c>
      <c r="G172" s="4">
        <v>1</v>
      </c>
      <c r="H172" s="84">
        <v>16</v>
      </c>
      <c r="I172" s="104"/>
      <c r="J172" s="105"/>
      <c r="K172" s="106" t="s">
        <v>347</v>
      </c>
      <c r="L172" s="117" t="s">
        <v>225</v>
      </c>
      <c r="M172" s="6" t="s">
        <v>277</v>
      </c>
      <c r="N172" s="115"/>
      <c r="O172" s="132" t="s">
        <v>350</v>
      </c>
      <c r="P172" s="5" t="s">
        <v>415</v>
      </c>
      <c r="Q172" s="168" t="s">
        <v>8</v>
      </c>
      <c r="R172" s="168" t="s">
        <v>154</v>
      </c>
      <c r="S172" s="168" t="s">
        <v>154</v>
      </c>
      <c r="T172" s="168" t="s">
        <v>154</v>
      </c>
      <c r="U172" s="109" t="s">
        <v>154</v>
      </c>
      <c r="V172" s="7">
        <v>1</v>
      </c>
      <c r="W172" s="110"/>
    </row>
    <row r="173" spans="2:23" ht="37.5" x14ac:dyDescent="0.4">
      <c r="B173" s="4">
        <f t="shared" si="2"/>
        <v>161</v>
      </c>
      <c r="C173" s="133" t="s">
        <v>427</v>
      </c>
      <c r="D173" s="134" t="s">
        <v>154</v>
      </c>
      <c r="E173" s="135" t="s">
        <v>235</v>
      </c>
      <c r="F173" s="133" t="s">
        <v>414</v>
      </c>
      <c r="G173" s="133">
        <v>1</v>
      </c>
      <c r="H173" s="84">
        <v>17</v>
      </c>
      <c r="I173" s="202" t="str">
        <f ca="1">IF(INDIRECT("補記シート!D38")="","",INDIRECT("補記シート!D38"))</f>
        <v/>
      </c>
      <c r="J173" s="136"/>
      <c r="K173" s="122" t="s">
        <v>179</v>
      </c>
      <c r="L173" s="123" t="s">
        <v>158</v>
      </c>
      <c r="M173" s="124" t="s">
        <v>264</v>
      </c>
      <c r="N173" s="125"/>
      <c r="O173" s="137">
        <v>10</v>
      </c>
      <c r="P173" s="138" t="s">
        <v>428</v>
      </c>
      <c r="Q173" s="169" t="s">
        <v>8</v>
      </c>
      <c r="R173" s="169" t="s">
        <v>154</v>
      </c>
      <c r="S173" s="169" t="s">
        <v>154</v>
      </c>
      <c r="T173" s="169" t="s">
        <v>154</v>
      </c>
      <c r="U173" s="140" t="s">
        <v>154</v>
      </c>
      <c r="V173" s="133">
        <v>1</v>
      </c>
      <c r="W173" s="141"/>
    </row>
    <row r="174" spans="2:23" ht="93.75" x14ac:dyDescent="0.4">
      <c r="B174" s="4">
        <f t="shared" si="2"/>
        <v>162</v>
      </c>
      <c r="C174" s="133" t="s">
        <v>352</v>
      </c>
      <c r="D174" s="134" t="s">
        <v>154</v>
      </c>
      <c r="E174" s="135" t="s">
        <v>235</v>
      </c>
      <c r="F174" s="133" t="s">
        <v>414</v>
      </c>
      <c r="G174" s="133">
        <v>1</v>
      </c>
      <c r="H174" s="84">
        <v>18</v>
      </c>
      <c r="I174" s="202" t="str">
        <f ca="1">IF(I165="","",LEFT(I165,4)&amp;"/"&amp;MID(I165,5,2)&amp;"/"&amp;RIGHT(I165,2))</f>
        <v/>
      </c>
      <c r="J174" s="136"/>
      <c r="K174" s="106" t="s">
        <v>267</v>
      </c>
      <c r="L174" s="9" t="s">
        <v>158</v>
      </c>
      <c r="M174" s="9" t="s">
        <v>429</v>
      </c>
      <c r="N174" s="125"/>
      <c r="O174" s="137">
        <v>10</v>
      </c>
      <c r="P174" s="138" t="s">
        <v>415</v>
      </c>
      <c r="Q174" s="169" t="s">
        <v>8</v>
      </c>
      <c r="R174" s="169" t="s">
        <v>154</v>
      </c>
      <c r="S174" s="169" t="s">
        <v>154</v>
      </c>
      <c r="T174" s="169" t="s">
        <v>154</v>
      </c>
      <c r="U174" s="140" t="s">
        <v>154</v>
      </c>
      <c r="V174" s="133">
        <v>1</v>
      </c>
      <c r="W174" s="141"/>
    </row>
    <row r="175" spans="2:23" ht="56.25" x14ac:dyDescent="0.4">
      <c r="B175" s="4">
        <f t="shared" si="2"/>
        <v>163</v>
      </c>
      <c r="C175" s="133" t="s">
        <v>353</v>
      </c>
      <c r="D175" s="134" t="s">
        <v>154</v>
      </c>
      <c r="E175" s="135" t="s">
        <v>235</v>
      </c>
      <c r="F175" s="133" t="s">
        <v>414</v>
      </c>
      <c r="G175" s="133">
        <v>1</v>
      </c>
      <c r="H175" s="84">
        <v>19</v>
      </c>
      <c r="I175" s="202" t="str">
        <f ca="1">LEFT(I163,4)&amp;"/"&amp;MID(I163,5,2)&amp;"/"&amp;RIGHT(I163,2)</f>
        <v>0//0</v>
      </c>
      <c r="J175" s="136"/>
      <c r="K175" s="106" t="s">
        <v>267</v>
      </c>
      <c r="L175" s="9" t="s">
        <v>158</v>
      </c>
      <c r="M175" s="9" t="s">
        <v>430</v>
      </c>
      <c r="N175" s="125"/>
      <c r="O175" s="137">
        <v>10</v>
      </c>
      <c r="P175" s="138" t="s">
        <v>415</v>
      </c>
      <c r="Q175" s="169" t="s">
        <v>8</v>
      </c>
      <c r="R175" s="169" t="s">
        <v>154</v>
      </c>
      <c r="S175" s="169" t="s">
        <v>154</v>
      </c>
      <c r="T175" s="169" t="s">
        <v>154</v>
      </c>
      <c r="U175" s="140" t="s">
        <v>154</v>
      </c>
      <c r="V175" s="133">
        <v>1</v>
      </c>
      <c r="W175" s="141"/>
    </row>
    <row r="176" spans="2:23" ht="37.5" x14ac:dyDescent="0.4">
      <c r="B176" s="4">
        <f t="shared" si="2"/>
        <v>164</v>
      </c>
      <c r="C176" s="133" t="s">
        <v>355</v>
      </c>
      <c r="D176" s="134" t="s">
        <v>154</v>
      </c>
      <c r="E176" s="135" t="s">
        <v>235</v>
      </c>
      <c r="F176" s="133" t="s">
        <v>414</v>
      </c>
      <c r="G176" s="133">
        <v>1</v>
      </c>
      <c r="H176" s="84">
        <v>20</v>
      </c>
      <c r="I176" s="198">
        <v>401768</v>
      </c>
      <c r="J176" s="136"/>
      <c r="K176" s="106" t="s">
        <v>157</v>
      </c>
      <c r="L176" s="9" t="s">
        <v>158</v>
      </c>
      <c r="M176" s="9" t="s">
        <v>273</v>
      </c>
      <c r="N176" s="115" t="s">
        <v>274</v>
      </c>
      <c r="O176" s="137">
        <v>10</v>
      </c>
      <c r="P176" s="138" t="s">
        <v>415</v>
      </c>
      <c r="Q176" s="169" t="s">
        <v>8</v>
      </c>
      <c r="R176" s="169" t="s">
        <v>154</v>
      </c>
      <c r="S176" s="169" t="s">
        <v>154</v>
      </c>
      <c r="T176" s="169" t="s">
        <v>154</v>
      </c>
      <c r="U176" s="140" t="s">
        <v>154</v>
      </c>
      <c r="V176" s="133">
        <v>1</v>
      </c>
      <c r="W176" s="141"/>
    </row>
    <row r="177" spans="2:23" ht="19.5" thickBot="1" x14ac:dyDescent="0.45">
      <c r="B177" s="151">
        <f t="shared" si="2"/>
        <v>165</v>
      </c>
      <c r="C177" s="152" t="s">
        <v>356</v>
      </c>
      <c r="D177" s="153" t="s">
        <v>154</v>
      </c>
      <c r="E177" s="154" t="s">
        <v>235</v>
      </c>
      <c r="F177" s="152" t="s">
        <v>414</v>
      </c>
      <c r="G177" s="152">
        <v>1</v>
      </c>
      <c r="H177" s="155">
        <v>21</v>
      </c>
      <c r="I177" s="205">
        <v>401768</v>
      </c>
      <c r="J177" s="156"/>
      <c r="K177" s="170" t="s">
        <v>157</v>
      </c>
      <c r="L177" s="171" t="s">
        <v>158</v>
      </c>
      <c r="M177" s="171" t="s">
        <v>273</v>
      </c>
      <c r="N177" s="172"/>
      <c r="O177" s="157">
        <v>10</v>
      </c>
      <c r="P177" s="158" t="s">
        <v>415</v>
      </c>
      <c r="Q177" s="173" t="s">
        <v>8</v>
      </c>
      <c r="R177" s="173" t="s">
        <v>154</v>
      </c>
      <c r="S177" s="173" t="s">
        <v>154</v>
      </c>
      <c r="T177" s="173" t="s">
        <v>154</v>
      </c>
      <c r="U177" s="160" t="s">
        <v>154</v>
      </c>
      <c r="V177" s="152">
        <v>1</v>
      </c>
      <c r="W177" s="161"/>
    </row>
  </sheetData>
  <autoFilter ref="B12:W177"/>
  <mergeCells count="2">
    <mergeCell ref="O10:P10"/>
    <mergeCell ref="Q10:T10"/>
  </mergeCells>
  <phoneticPr fontId="1"/>
  <pageMargins left="0.23622047244094491" right="0.23622047244094491" top="0.35433070866141736" bottom="0.35433070866141736" header="0.31496062992125984" footer="0.31496062992125984"/>
  <pageSetup paperSize="8" scale="25" fitToHeight="6" orientation="landscape" r:id="rId1"/>
  <rowBreaks count="1" manualBreakCount="1">
    <brk id="104"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T2" sqref="T2:V2"/>
    </sheetView>
  </sheetViews>
  <sheetFormatPr defaultRowHeight="18.75" x14ac:dyDescent="0.4"/>
  <cols>
    <col min="1" max="1" width="50.875" style="174" customWidth="1"/>
    <col min="2" max="2" width="26.125" style="174" customWidth="1"/>
    <col min="3" max="3" width="10.25" style="174" bestFit="1" customWidth="1"/>
    <col min="4" max="4" width="28.125" style="174" customWidth="1"/>
    <col min="5" max="5" width="54.625" style="180" customWidth="1"/>
    <col min="6" max="6" width="3" style="180" customWidth="1"/>
    <col min="7" max="7" width="43.875" style="174" customWidth="1"/>
    <col min="8" max="8" width="28.5" style="174" customWidth="1"/>
    <col min="9" max="9" width="3" style="180" customWidth="1"/>
    <col min="10" max="10" width="26.125" style="180" customWidth="1"/>
    <col min="11" max="11" width="28.125" style="180" customWidth="1"/>
    <col min="12" max="16384" width="9" style="180"/>
  </cols>
  <sheetData>
    <row r="1" spans="1:1" hidden="1" x14ac:dyDescent="0.4"/>
    <row r="2" spans="1:1" hidden="1" x14ac:dyDescent="0.4"/>
    <row r="3" spans="1:1" hidden="1" x14ac:dyDescent="0.4"/>
    <row r="4" spans="1:1" hidden="1" x14ac:dyDescent="0.4"/>
    <row r="5" spans="1:1" hidden="1" x14ac:dyDescent="0.4"/>
    <row r="6" spans="1:1" hidden="1" x14ac:dyDescent="0.4"/>
    <row r="7" spans="1:1" hidden="1" x14ac:dyDescent="0.4"/>
    <row r="8" spans="1:1" hidden="1" x14ac:dyDescent="0.4"/>
    <row r="9" spans="1:1" hidden="1" x14ac:dyDescent="0.4"/>
    <row r="10" spans="1:1" hidden="1" x14ac:dyDescent="0.4"/>
    <row r="12" spans="1:1" x14ac:dyDescent="0.4">
      <c r="A12" s="174" t="s">
        <v>431</v>
      </c>
    </row>
    <row r="16" spans="1:1" ht="19.5" thickBot="1" x14ac:dyDescent="0.45"/>
    <row r="17" spans="1:11" ht="36.75" thickBot="1" x14ac:dyDescent="0.45">
      <c r="A17" s="175" t="s">
        <v>2</v>
      </c>
      <c r="B17" s="176" t="s">
        <v>432</v>
      </c>
      <c r="C17" s="177" t="s">
        <v>433</v>
      </c>
      <c r="D17" s="178" t="s">
        <v>434</v>
      </c>
      <c r="E17" s="179" t="s">
        <v>435</v>
      </c>
      <c r="G17" s="181" t="s">
        <v>436</v>
      </c>
      <c r="H17" s="182" t="s">
        <v>437</v>
      </c>
      <c r="J17" s="181" t="s">
        <v>2</v>
      </c>
      <c r="K17" s="182" t="s">
        <v>438</v>
      </c>
    </row>
    <row r="18" spans="1:11" x14ac:dyDescent="0.4">
      <c r="A18" s="183" t="s">
        <v>177</v>
      </c>
      <c r="B18" s="184" t="s">
        <v>169</v>
      </c>
      <c r="C18" s="184" t="s">
        <v>162</v>
      </c>
      <c r="D18" s="206"/>
      <c r="E18" s="185" t="s">
        <v>439</v>
      </c>
      <c r="G18" s="182" t="s">
        <v>440</v>
      </c>
      <c r="H18" s="186"/>
      <c r="J18" s="182"/>
      <c r="K18" s="186"/>
    </row>
    <row r="19" spans="1:11" ht="114" customHeight="1" x14ac:dyDescent="0.4">
      <c r="A19" s="187" t="s">
        <v>182</v>
      </c>
      <c r="B19" s="182" t="s">
        <v>169</v>
      </c>
      <c r="C19" s="182" t="s">
        <v>162</v>
      </c>
      <c r="D19" s="207"/>
      <c r="E19" s="190" t="s">
        <v>525</v>
      </c>
      <c r="G19" s="182" t="s">
        <v>442</v>
      </c>
      <c r="H19" s="188"/>
      <c r="J19" s="182"/>
      <c r="K19" s="188"/>
    </row>
    <row r="20" spans="1:11" ht="150" x14ac:dyDescent="0.4">
      <c r="A20" s="187" t="s">
        <v>210</v>
      </c>
      <c r="B20" s="182" t="s">
        <v>169</v>
      </c>
      <c r="C20" s="182" t="s">
        <v>162</v>
      </c>
      <c r="D20" s="211"/>
      <c r="E20" s="190" t="s">
        <v>520</v>
      </c>
      <c r="G20" s="182" t="s">
        <v>443</v>
      </c>
      <c r="H20" s="188"/>
      <c r="J20" s="182"/>
      <c r="K20" s="188"/>
    </row>
    <row r="21" spans="1:11" x14ac:dyDescent="0.4">
      <c r="A21" s="187" t="s">
        <v>214</v>
      </c>
      <c r="B21" s="182" t="s">
        <v>169</v>
      </c>
      <c r="C21" s="182" t="s">
        <v>162</v>
      </c>
      <c r="D21" s="208"/>
      <c r="E21" s="189" t="s">
        <v>507</v>
      </c>
      <c r="G21" s="182" t="s">
        <v>444</v>
      </c>
      <c r="H21" s="188"/>
      <c r="J21" s="182"/>
      <c r="K21" s="188"/>
    </row>
    <row r="22" spans="1:11" ht="19.5" thickBot="1" x14ac:dyDescent="0.45">
      <c r="A22" s="191" t="s">
        <v>263</v>
      </c>
      <c r="B22" s="192" t="s">
        <v>169</v>
      </c>
      <c r="C22" s="192" t="s">
        <v>162</v>
      </c>
      <c r="D22" s="209"/>
      <c r="E22" s="193" t="s">
        <v>445</v>
      </c>
      <c r="J22" s="182"/>
      <c r="K22" s="186"/>
    </row>
    <row r="23" spans="1:11" x14ac:dyDescent="0.4">
      <c r="A23" s="183" t="s">
        <v>288</v>
      </c>
      <c r="B23" s="184" t="s">
        <v>282</v>
      </c>
      <c r="C23" s="184" t="s">
        <v>278</v>
      </c>
      <c r="D23" s="208"/>
      <c r="E23" s="185" t="s">
        <v>507</v>
      </c>
      <c r="J23" s="182"/>
      <c r="K23" s="188"/>
    </row>
    <row r="24" spans="1:11" x14ac:dyDescent="0.4">
      <c r="A24" s="187" t="s">
        <v>290</v>
      </c>
      <c r="B24" s="182" t="s">
        <v>282</v>
      </c>
      <c r="C24" s="182" t="s">
        <v>278</v>
      </c>
      <c r="D24" s="207"/>
      <c r="E24" s="189" t="s">
        <v>441</v>
      </c>
      <c r="G24" s="181" t="s">
        <v>446</v>
      </c>
      <c r="H24" s="182" t="s">
        <v>437</v>
      </c>
      <c r="J24" s="182"/>
      <c r="K24" s="188"/>
    </row>
    <row r="25" spans="1:11" ht="150" x14ac:dyDescent="0.4">
      <c r="A25" s="187" t="s">
        <v>210</v>
      </c>
      <c r="B25" s="182" t="s">
        <v>282</v>
      </c>
      <c r="C25" s="182" t="s">
        <v>278</v>
      </c>
      <c r="D25" s="211"/>
      <c r="E25" s="190" t="s">
        <v>521</v>
      </c>
      <c r="G25" s="182" t="s">
        <v>440</v>
      </c>
      <c r="H25" s="186"/>
      <c r="J25" s="182"/>
      <c r="K25" s="188"/>
    </row>
    <row r="26" spans="1:11" ht="37.5" x14ac:dyDescent="0.4">
      <c r="A26" s="187" t="s">
        <v>523</v>
      </c>
      <c r="B26" s="182"/>
      <c r="C26" s="182"/>
      <c r="D26" s="208"/>
      <c r="E26" s="190" t="s">
        <v>524</v>
      </c>
      <c r="G26" s="182" t="s">
        <v>442</v>
      </c>
      <c r="H26" s="188"/>
      <c r="J26" s="182"/>
      <c r="K26" s="186"/>
    </row>
    <row r="27" spans="1:11" ht="19.5" thickBot="1" x14ac:dyDescent="0.45">
      <c r="A27" s="191" t="s">
        <v>351</v>
      </c>
      <c r="B27" s="192" t="s">
        <v>282</v>
      </c>
      <c r="C27" s="192" t="s">
        <v>278</v>
      </c>
      <c r="D27" s="209"/>
      <c r="E27" s="193" t="s">
        <v>445</v>
      </c>
      <c r="G27" s="182" t="s">
        <v>443</v>
      </c>
      <c r="H27" s="188"/>
      <c r="J27" s="182"/>
      <c r="K27" s="188"/>
    </row>
    <row r="28" spans="1:11" x14ac:dyDescent="0.4">
      <c r="A28" s="183" t="s">
        <v>288</v>
      </c>
      <c r="B28" s="184" t="s">
        <v>360</v>
      </c>
      <c r="C28" s="184" t="s">
        <v>358</v>
      </c>
      <c r="D28" s="210"/>
      <c r="E28" s="185" t="s">
        <v>439</v>
      </c>
      <c r="G28" s="182" t="s">
        <v>444</v>
      </c>
      <c r="H28" s="188"/>
      <c r="J28" s="182"/>
      <c r="K28" s="188"/>
    </row>
    <row r="29" spans="1:11" x14ac:dyDescent="0.4">
      <c r="A29" s="187" t="s">
        <v>364</v>
      </c>
      <c r="B29" s="182" t="s">
        <v>360</v>
      </c>
      <c r="C29" s="182" t="s">
        <v>358</v>
      </c>
      <c r="D29" s="207"/>
      <c r="E29" s="189" t="s">
        <v>441</v>
      </c>
      <c r="J29" s="182"/>
      <c r="K29" s="188"/>
    </row>
    <row r="30" spans="1:11" ht="150" x14ac:dyDescent="0.4">
      <c r="A30" s="187" t="s">
        <v>210</v>
      </c>
      <c r="B30" s="182" t="s">
        <v>360</v>
      </c>
      <c r="C30" s="182" t="s">
        <v>358</v>
      </c>
      <c r="D30" s="211"/>
      <c r="E30" s="190" t="s">
        <v>520</v>
      </c>
      <c r="J30" s="182"/>
      <c r="K30" s="186"/>
    </row>
    <row r="31" spans="1:11" ht="19.5" thickBot="1" x14ac:dyDescent="0.45">
      <c r="A31" s="191" t="s">
        <v>351</v>
      </c>
      <c r="B31" s="192" t="s">
        <v>360</v>
      </c>
      <c r="C31" s="192" t="s">
        <v>358</v>
      </c>
      <c r="D31" s="209"/>
      <c r="E31" s="193" t="s">
        <v>445</v>
      </c>
      <c r="G31" s="181" t="s">
        <v>447</v>
      </c>
      <c r="H31" s="182" t="s">
        <v>437</v>
      </c>
      <c r="J31" s="182"/>
      <c r="K31" s="188"/>
    </row>
    <row r="32" spans="1:11" x14ac:dyDescent="0.4">
      <c r="A32" s="183" t="s">
        <v>394</v>
      </c>
      <c r="B32" s="184" t="s">
        <v>396</v>
      </c>
      <c r="C32" s="184" t="s">
        <v>393</v>
      </c>
      <c r="D32" s="210"/>
      <c r="E32" s="185" t="s">
        <v>439</v>
      </c>
      <c r="G32" s="182" t="s">
        <v>440</v>
      </c>
      <c r="H32" s="186"/>
      <c r="J32" s="182"/>
      <c r="K32" s="188"/>
    </row>
    <row r="33" spans="1:8" x14ac:dyDescent="0.4">
      <c r="A33" s="187" t="s">
        <v>399</v>
      </c>
      <c r="B33" s="182" t="s">
        <v>396</v>
      </c>
      <c r="C33" s="182" t="s">
        <v>393</v>
      </c>
      <c r="D33" s="207"/>
      <c r="E33" s="189" t="s">
        <v>441</v>
      </c>
      <c r="G33" s="182" t="s">
        <v>442</v>
      </c>
      <c r="H33" s="188"/>
    </row>
    <row r="34" spans="1:8" ht="19.5" thickBot="1" x14ac:dyDescent="0.45">
      <c r="A34" s="191" t="s">
        <v>410</v>
      </c>
      <c r="B34" s="192" t="s">
        <v>396</v>
      </c>
      <c r="C34" s="192" t="s">
        <v>393</v>
      </c>
      <c r="D34" s="209"/>
      <c r="E34" s="193" t="s">
        <v>445</v>
      </c>
      <c r="G34" s="182" t="s">
        <v>448</v>
      </c>
      <c r="H34" s="188"/>
    </row>
    <row r="35" spans="1:8" x14ac:dyDescent="0.4">
      <c r="A35" s="194" t="s">
        <v>394</v>
      </c>
      <c r="B35" s="195" t="s">
        <v>415</v>
      </c>
      <c r="C35" s="195" t="s">
        <v>414</v>
      </c>
      <c r="D35" s="210"/>
      <c r="E35" s="185" t="s">
        <v>439</v>
      </c>
    </row>
    <row r="36" spans="1:8" x14ac:dyDescent="0.4">
      <c r="A36" s="187" t="s">
        <v>418</v>
      </c>
      <c r="B36" s="182" t="s">
        <v>415</v>
      </c>
      <c r="C36" s="182" t="s">
        <v>414</v>
      </c>
      <c r="D36" s="207"/>
      <c r="E36" s="189" t="s">
        <v>441</v>
      </c>
    </row>
    <row r="37" spans="1:8" x14ac:dyDescent="0.4">
      <c r="A37" s="187" t="s">
        <v>449</v>
      </c>
      <c r="B37" s="182" t="s">
        <v>415</v>
      </c>
      <c r="C37" s="182" t="s">
        <v>414</v>
      </c>
      <c r="D37" s="207"/>
      <c r="E37" s="196" t="s">
        <v>450</v>
      </c>
      <c r="G37" s="181" t="s">
        <v>453</v>
      </c>
      <c r="H37" s="182" t="s">
        <v>437</v>
      </c>
    </row>
    <row r="38" spans="1:8" ht="19.5" thickBot="1" x14ac:dyDescent="0.45">
      <c r="A38" s="191" t="s">
        <v>451</v>
      </c>
      <c r="B38" s="192" t="s">
        <v>452</v>
      </c>
      <c r="C38" s="192" t="s">
        <v>414</v>
      </c>
      <c r="D38" s="209"/>
      <c r="E38" s="193" t="s">
        <v>445</v>
      </c>
      <c r="G38" s="182" t="s">
        <v>440</v>
      </c>
      <c r="H38" s="186"/>
    </row>
    <row r="39" spans="1:8" x14ac:dyDescent="0.4">
      <c r="G39" s="182" t="s">
        <v>454</v>
      </c>
      <c r="H39" s="186"/>
    </row>
    <row r="40" spans="1:8" x14ac:dyDescent="0.4">
      <c r="G40" s="182" t="s">
        <v>442</v>
      </c>
      <c r="H40" s="188"/>
    </row>
    <row r="41" spans="1:8" x14ac:dyDescent="0.4">
      <c r="G41" s="182" t="s">
        <v>443</v>
      </c>
      <c r="H41" s="188"/>
    </row>
    <row r="42" spans="1:8" x14ac:dyDescent="0.4">
      <c r="G42" s="182" t="s">
        <v>444</v>
      </c>
      <c r="H42" s="188"/>
    </row>
    <row r="45" spans="1:8" x14ac:dyDescent="0.4">
      <c r="G45" s="181" t="s">
        <v>455</v>
      </c>
      <c r="H45" s="182" t="s">
        <v>437</v>
      </c>
    </row>
    <row r="46" spans="1:8" x14ac:dyDescent="0.4">
      <c r="G46" s="182" t="s">
        <v>440</v>
      </c>
      <c r="H46" s="186"/>
    </row>
    <row r="47" spans="1:8" x14ac:dyDescent="0.4">
      <c r="G47" s="182" t="s">
        <v>456</v>
      </c>
      <c r="H47" s="186"/>
    </row>
    <row r="48" spans="1:8" x14ac:dyDescent="0.4">
      <c r="G48" s="182" t="s">
        <v>442</v>
      </c>
      <c r="H48" s="188"/>
    </row>
    <row r="49" spans="7:8" x14ac:dyDescent="0.4">
      <c r="G49" s="182" t="s">
        <v>372</v>
      </c>
      <c r="H49" s="188"/>
    </row>
    <row r="50" spans="7:8" x14ac:dyDescent="0.4">
      <c r="G50" s="182" t="s">
        <v>457</v>
      </c>
      <c r="H50" s="188"/>
    </row>
    <row r="51" spans="7:8" x14ac:dyDescent="0.4">
      <c r="G51" s="182" t="s">
        <v>458</v>
      </c>
      <c r="H51" s="188"/>
    </row>
    <row r="52" spans="7:8" x14ac:dyDescent="0.4">
      <c r="G52" s="182" t="s">
        <v>459</v>
      </c>
      <c r="H52" s="188"/>
    </row>
    <row r="53" spans="7:8" x14ac:dyDescent="0.4">
      <c r="G53" s="182" t="s">
        <v>460</v>
      </c>
      <c r="H53" s="188"/>
    </row>
    <row r="54" spans="7:8" x14ac:dyDescent="0.4">
      <c r="G54" s="182" t="s">
        <v>461</v>
      </c>
      <c r="H54" s="188"/>
    </row>
    <row r="55" spans="7:8" x14ac:dyDescent="0.4">
      <c r="G55" s="182" t="s">
        <v>462</v>
      </c>
      <c r="H55" s="188"/>
    </row>
    <row r="56" spans="7:8" x14ac:dyDescent="0.4">
      <c r="G56" s="182" t="s">
        <v>463</v>
      </c>
      <c r="H56" s="188"/>
    </row>
    <row r="59" spans="7:8" x14ac:dyDescent="0.4">
      <c r="G59" s="181" t="s">
        <v>464</v>
      </c>
      <c r="H59" s="182" t="s">
        <v>437</v>
      </c>
    </row>
    <row r="60" spans="7:8" x14ac:dyDescent="0.4">
      <c r="G60" s="182" t="s">
        <v>440</v>
      </c>
      <c r="H60" s="186"/>
    </row>
    <row r="61" spans="7:8" x14ac:dyDescent="0.4">
      <c r="G61" s="182" t="s">
        <v>456</v>
      </c>
      <c r="H61" s="186"/>
    </row>
    <row r="62" spans="7:8" x14ac:dyDescent="0.4">
      <c r="G62" s="182" t="s">
        <v>442</v>
      </c>
      <c r="H62" s="188"/>
    </row>
    <row r="63" spans="7:8" x14ac:dyDescent="0.4">
      <c r="G63" s="182" t="s">
        <v>465</v>
      </c>
      <c r="H63" s="188"/>
    </row>
    <row r="66" spans="7:8" x14ac:dyDescent="0.4">
      <c r="G66" s="181" t="s">
        <v>466</v>
      </c>
      <c r="H66" s="182" t="s">
        <v>437</v>
      </c>
    </row>
    <row r="67" spans="7:8" x14ac:dyDescent="0.4">
      <c r="G67" s="182" t="s">
        <v>440</v>
      </c>
      <c r="H67" s="186"/>
    </row>
    <row r="68" spans="7:8" x14ac:dyDescent="0.4">
      <c r="G68" s="182" t="s">
        <v>456</v>
      </c>
      <c r="H68" s="186"/>
    </row>
    <row r="69" spans="7:8" x14ac:dyDescent="0.4">
      <c r="G69" s="182" t="s">
        <v>442</v>
      </c>
      <c r="H69" s="188"/>
    </row>
    <row r="70" spans="7:8" x14ac:dyDescent="0.4">
      <c r="G70" s="182" t="s">
        <v>372</v>
      </c>
      <c r="H70" s="188"/>
    </row>
    <row r="71" spans="7:8" x14ac:dyDescent="0.4">
      <c r="G71" s="182" t="s">
        <v>457</v>
      </c>
      <c r="H71" s="188"/>
    </row>
    <row r="72" spans="7:8" x14ac:dyDescent="0.4">
      <c r="G72" s="182" t="s">
        <v>458</v>
      </c>
      <c r="H72" s="188"/>
    </row>
    <row r="73" spans="7:8" x14ac:dyDescent="0.4">
      <c r="G73" s="182" t="s">
        <v>460</v>
      </c>
      <c r="H73" s="188"/>
    </row>
    <row r="74" spans="7:8" x14ac:dyDescent="0.4">
      <c r="G74" s="182" t="s">
        <v>467</v>
      </c>
      <c r="H74" s="188"/>
    </row>
    <row r="77" spans="7:8" x14ac:dyDescent="0.4">
      <c r="G77" s="181" t="s">
        <v>468</v>
      </c>
      <c r="H77" s="182" t="s">
        <v>437</v>
      </c>
    </row>
    <row r="78" spans="7:8" x14ac:dyDescent="0.4">
      <c r="G78" s="182" t="s">
        <v>440</v>
      </c>
      <c r="H78" s="186"/>
    </row>
    <row r="79" spans="7:8" x14ac:dyDescent="0.4">
      <c r="G79" s="182" t="s">
        <v>456</v>
      </c>
      <c r="H79" s="186"/>
    </row>
    <row r="80" spans="7:8" x14ac:dyDescent="0.4">
      <c r="G80" s="182" t="s">
        <v>442</v>
      </c>
      <c r="H80" s="188"/>
    </row>
    <row r="81" spans="7:8" x14ac:dyDescent="0.4">
      <c r="G81" s="182" t="s">
        <v>372</v>
      </c>
      <c r="H81" s="188"/>
    </row>
    <row r="82" spans="7:8" x14ac:dyDescent="0.4">
      <c r="G82" s="182" t="s">
        <v>457</v>
      </c>
      <c r="H82" s="188"/>
    </row>
    <row r="83" spans="7:8" x14ac:dyDescent="0.4">
      <c r="G83" s="182" t="s">
        <v>469</v>
      </c>
      <c r="H83" s="188"/>
    </row>
    <row r="86" spans="7:8" x14ac:dyDescent="0.4">
      <c r="G86" s="181" t="s">
        <v>470</v>
      </c>
      <c r="H86" s="182" t="s">
        <v>437</v>
      </c>
    </row>
    <row r="87" spans="7:8" x14ac:dyDescent="0.4">
      <c r="G87" s="182" t="s">
        <v>440</v>
      </c>
      <c r="H87" s="186"/>
    </row>
    <row r="88" spans="7:8" x14ac:dyDescent="0.4">
      <c r="G88" s="182" t="s">
        <v>456</v>
      </c>
      <c r="H88" s="186"/>
    </row>
    <row r="89" spans="7:8" x14ac:dyDescent="0.4">
      <c r="G89" s="182" t="s">
        <v>442</v>
      </c>
      <c r="H89" s="188"/>
    </row>
    <row r="90" spans="7:8" x14ac:dyDescent="0.4">
      <c r="G90" s="182" t="s">
        <v>372</v>
      </c>
      <c r="H90" s="188"/>
    </row>
    <row r="91" spans="7:8" x14ac:dyDescent="0.4">
      <c r="G91" s="182" t="s">
        <v>457</v>
      </c>
      <c r="H91" s="188"/>
    </row>
    <row r="92" spans="7:8" x14ac:dyDescent="0.4">
      <c r="G92" s="182" t="s">
        <v>458</v>
      </c>
      <c r="H92" s="188"/>
    </row>
    <row r="93" spans="7:8" x14ac:dyDescent="0.4">
      <c r="G93" s="182" t="s">
        <v>461</v>
      </c>
      <c r="H93" s="188"/>
    </row>
    <row r="94" spans="7:8" x14ac:dyDescent="0.4">
      <c r="G94" s="182" t="s">
        <v>462</v>
      </c>
      <c r="H94" s="188"/>
    </row>
    <row r="97" spans="7:8" x14ac:dyDescent="0.4">
      <c r="G97" s="181" t="s">
        <v>471</v>
      </c>
      <c r="H97" s="182" t="s">
        <v>437</v>
      </c>
    </row>
    <row r="98" spans="7:8" x14ac:dyDescent="0.4">
      <c r="G98" s="182" t="s">
        <v>440</v>
      </c>
      <c r="H98" s="186"/>
    </row>
    <row r="99" spans="7:8" x14ac:dyDescent="0.4">
      <c r="G99" s="182" t="s">
        <v>442</v>
      </c>
      <c r="H99" s="188"/>
    </row>
    <row r="100" spans="7:8" x14ac:dyDescent="0.4">
      <c r="G100" s="182" t="s">
        <v>372</v>
      </c>
      <c r="H100" s="188"/>
    </row>
    <row r="101" spans="7:8" x14ac:dyDescent="0.4">
      <c r="G101" s="182" t="s">
        <v>458</v>
      </c>
      <c r="H101" s="188"/>
    </row>
    <row r="102" spans="7:8" x14ac:dyDescent="0.4">
      <c r="G102" s="182" t="s">
        <v>472</v>
      </c>
      <c r="H102" s="188"/>
    </row>
    <row r="103" spans="7:8" x14ac:dyDescent="0.4">
      <c r="G103" s="182" t="s">
        <v>460</v>
      </c>
      <c r="H103" s="188"/>
    </row>
    <row r="104" spans="7:8" x14ac:dyDescent="0.4">
      <c r="G104" s="182" t="s">
        <v>461</v>
      </c>
      <c r="H104" s="188"/>
    </row>
    <row r="105" spans="7:8" x14ac:dyDescent="0.4">
      <c r="G105" s="182" t="s">
        <v>462</v>
      </c>
      <c r="H105" s="188"/>
    </row>
    <row r="108" spans="7:8" x14ac:dyDescent="0.4">
      <c r="G108" s="181" t="s">
        <v>473</v>
      </c>
      <c r="H108" s="182" t="s">
        <v>437</v>
      </c>
    </row>
    <row r="109" spans="7:8" x14ac:dyDescent="0.4">
      <c r="G109" s="182" t="s">
        <v>440</v>
      </c>
      <c r="H109" s="186"/>
    </row>
    <row r="110" spans="7:8" x14ac:dyDescent="0.4">
      <c r="G110" s="182" t="s">
        <v>442</v>
      </c>
      <c r="H110" s="188"/>
    </row>
    <row r="111" spans="7:8" x14ac:dyDescent="0.4">
      <c r="G111" s="182" t="s">
        <v>372</v>
      </c>
      <c r="H111" s="188"/>
    </row>
    <row r="112" spans="7:8" x14ac:dyDescent="0.4">
      <c r="G112" s="182" t="s">
        <v>460</v>
      </c>
      <c r="H112" s="188"/>
    </row>
    <row r="113" spans="7:8" x14ac:dyDescent="0.4">
      <c r="G113" s="182" t="s">
        <v>467</v>
      </c>
      <c r="H113" s="188"/>
    </row>
    <row r="114" spans="7:8" x14ac:dyDescent="0.4">
      <c r="G114" s="182" t="s">
        <v>461</v>
      </c>
      <c r="H114" s="188"/>
    </row>
    <row r="115" spans="7:8" x14ac:dyDescent="0.4">
      <c r="G115" s="182" t="s">
        <v>462</v>
      </c>
      <c r="H115" s="188"/>
    </row>
    <row r="118" spans="7:8" x14ac:dyDescent="0.4">
      <c r="G118" s="181" t="s">
        <v>474</v>
      </c>
      <c r="H118" s="182" t="s">
        <v>437</v>
      </c>
    </row>
    <row r="119" spans="7:8" x14ac:dyDescent="0.4">
      <c r="G119" s="182" t="s">
        <v>440</v>
      </c>
      <c r="H119" s="186"/>
    </row>
    <row r="120" spans="7:8" x14ac:dyDescent="0.4">
      <c r="G120" s="182" t="s">
        <v>442</v>
      </c>
      <c r="H120" s="188"/>
    </row>
    <row r="121" spans="7:8" x14ac:dyDescent="0.4">
      <c r="G121" s="182" t="s">
        <v>372</v>
      </c>
      <c r="H121" s="188"/>
    </row>
    <row r="124" spans="7:8" x14ac:dyDescent="0.4">
      <c r="G124" s="181" t="s">
        <v>475</v>
      </c>
      <c r="H124" s="182" t="s">
        <v>437</v>
      </c>
    </row>
    <row r="125" spans="7:8" x14ac:dyDescent="0.4">
      <c r="G125" s="182" t="s">
        <v>440</v>
      </c>
      <c r="H125" s="186"/>
    </row>
    <row r="126" spans="7:8" x14ac:dyDescent="0.4">
      <c r="G126" s="182" t="s">
        <v>442</v>
      </c>
      <c r="H126" s="188"/>
    </row>
    <row r="127" spans="7:8" x14ac:dyDescent="0.4">
      <c r="G127" s="182" t="s">
        <v>476</v>
      </c>
      <c r="H127" s="188"/>
    </row>
    <row r="128" spans="7:8" x14ac:dyDescent="0.4">
      <c r="G128" s="182" t="s">
        <v>477</v>
      </c>
      <c r="H128" s="188"/>
    </row>
    <row r="129" spans="7:8" x14ac:dyDescent="0.4">
      <c r="G129" s="182" t="s">
        <v>478</v>
      </c>
      <c r="H129" s="188"/>
    </row>
    <row r="130" spans="7:8" x14ac:dyDescent="0.4">
      <c r="G130" s="182" t="s">
        <v>479</v>
      </c>
      <c r="H130" s="188"/>
    </row>
    <row r="131" spans="7:8" x14ac:dyDescent="0.4">
      <c r="G131" s="182" t="s">
        <v>480</v>
      </c>
      <c r="H131" s="188"/>
    </row>
    <row r="132" spans="7:8" x14ac:dyDescent="0.4">
      <c r="G132" s="182" t="s">
        <v>481</v>
      </c>
      <c r="H132" s="188"/>
    </row>
    <row r="133" spans="7:8" x14ac:dyDescent="0.4">
      <c r="G133" s="182" t="s">
        <v>482</v>
      </c>
      <c r="H133" s="188"/>
    </row>
    <row r="136" spans="7:8" x14ac:dyDescent="0.4">
      <c r="G136" s="181" t="s">
        <v>483</v>
      </c>
      <c r="H136" s="182" t="s">
        <v>437</v>
      </c>
    </row>
    <row r="137" spans="7:8" x14ac:dyDescent="0.4">
      <c r="G137" s="182" t="s">
        <v>440</v>
      </c>
      <c r="H137" s="186"/>
    </row>
    <row r="138" spans="7:8" x14ac:dyDescent="0.4">
      <c r="G138" s="182" t="s">
        <v>442</v>
      </c>
      <c r="H138" s="188"/>
    </row>
    <row r="139" spans="7:8" x14ac:dyDescent="0.4">
      <c r="G139" s="182" t="s">
        <v>372</v>
      </c>
      <c r="H139" s="188"/>
    </row>
    <row r="140" spans="7:8" x14ac:dyDescent="0.4">
      <c r="G140" s="182" t="s">
        <v>484</v>
      </c>
      <c r="H140" s="188"/>
    </row>
    <row r="143" spans="7:8" x14ac:dyDescent="0.4">
      <c r="G143" s="181" t="s">
        <v>485</v>
      </c>
      <c r="H143" s="182" t="s">
        <v>437</v>
      </c>
    </row>
    <row r="144" spans="7:8" x14ac:dyDescent="0.4">
      <c r="G144" s="182" t="s">
        <v>440</v>
      </c>
      <c r="H144" s="186"/>
    </row>
    <row r="145" spans="7:8" x14ac:dyDescent="0.4">
      <c r="G145" s="182" t="s">
        <v>442</v>
      </c>
      <c r="H145" s="188"/>
    </row>
    <row r="146" spans="7:8" x14ac:dyDescent="0.4">
      <c r="G146" s="182" t="s">
        <v>372</v>
      </c>
      <c r="H146" s="188"/>
    </row>
    <row r="149" spans="7:8" x14ac:dyDescent="0.4">
      <c r="G149" s="181" t="s">
        <v>486</v>
      </c>
      <c r="H149" s="182" t="s">
        <v>437</v>
      </c>
    </row>
    <row r="150" spans="7:8" x14ac:dyDescent="0.4">
      <c r="G150" s="182" t="s">
        <v>440</v>
      </c>
      <c r="H150" s="186"/>
    </row>
    <row r="151" spans="7:8" x14ac:dyDescent="0.4">
      <c r="G151" s="182" t="s">
        <v>442</v>
      </c>
      <c r="H151" s="188"/>
    </row>
    <row r="152" spans="7:8" x14ac:dyDescent="0.4">
      <c r="G152" s="182" t="s">
        <v>372</v>
      </c>
      <c r="H152" s="188"/>
    </row>
    <row r="153" spans="7:8" x14ac:dyDescent="0.4">
      <c r="G153" s="182" t="s">
        <v>461</v>
      </c>
      <c r="H153" s="188"/>
    </row>
    <row r="154" spans="7:8" x14ac:dyDescent="0.4">
      <c r="G154" s="182" t="s">
        <v>462</v>
      </c>
      <c r="H154" s="188"/>
    </row>
    <row r="157" spans="7:8" x14ac:dyDescent="0.4">
      <c r="G157" s="181" t="s">
        <v>487</v>
      </c>
      <c r="H157" s="182" t="s">
        <v>437</v>
      </c>
    </row>
    <row r="158" spans="7:8" x14ac:dyDescent="0.4">
      <c r="G158" s="182" t="s">
        <v>440</v>
      </c>
      <c r="H158" s="186"/>
    </row>
    <row r="159" spans="7:8" x14ac:dyDescent="0.4">
      <c r="G159" s="182" t="s">
        <v>442</v>
      </c>
      <c r="H159" s="188"/>
    </row>
    <row r="160" spans="7:8" x14ac:dyDescent="0.4">
      <c r="G160" s="182" t="s">
        <v>372</v>
      </c>
      <c r="H160" s="188"/>
    </row>
    <row r="161" spans="7:8" x14ac:dyDescent="0.4">
      <c r="G161" s="182" t="s">
        <v>457</v>
      </c>
      <c r="H161" s="188"/>
    </row>
    <row r="162" spans="7:8" x14ac:dyDescent="0.4">
      <c r="G162" s="182" t="s">
        <v>477</v>
      </c>
      <c r="H162" s="188"/>
    </row>
    <row r="163" spans="7:8" x14ac:dyDescent="0.4">
      <c r="G163" s="182" t="s">
        <v>461</v>
      </c>
      <c r="H163" s="188"/>
    </row>
    <row r="164" spans="7:8" x14ac:dyDescent="0.4">
      <c r="G164" s="182" t="s">
        <v>462</v>
      </c>
      <c r="H164" s="188"/>
    </row>
    <row r="167" spans="7:8" x14ac:dyDescent="0.4">
      <c r="G167" s="181" t="s">
        <v>488</v>
      </c>
      <c r="H167" s="182" t="s">
        <v>437</v>
      </c>
    </row>
    <row r="168" spans="7:8" x14ac:dyDescent="0.4">
      <c r="G168" s="182" t="s">
        <v>440</v>
      </c>
      <c r="H168" s="186"/>
    </row>
    <row r="169" spans="7:8" x14ac:dyDescent="0.4">
      <c r="G169" s="182" t="s">
        <v>442</v>
      </c>
      <c r="H169" s="188"/>
    </row>
    <row r="170" spans="7:8" x14ac:dyDescent="0.4">
      <c r="G170" s="182" t="s">
        <v>461</v>
      </c>
      <c r="H170" s="188"/>
    </row>
    <row r="171" spans="7:8" x14ac:dyDescent="0.4">
      <c r="G171" s="182" t="s">
        <v>462</v>
      </c>
      <c r="H171" s="188"/>
    </row>
    <row r="174" spans="7:8" x14ac:dyDescent="0.4">
      <c r="G174" s="181" t="s">
        <v>489</v>
      </c>
      <c r="H174" s="182" t="s">
        <v>437</v>
      </c>
    </row>
    <row r="175" spans="7:8" x14ac:dyDescent="0.4">
      <c r="G175" s="182" t="s">
        <v>440</v>
      </c>
      <c r="H175" s="186"/>
    </row>
    <row r="176" spans="7:8" x14ac:dyDescent="0.4">
      <c r="G176" s="182" t="s">
        <v>442</v>
      </c>
      <c r="H176" s="188"/>
    </row>
    <row r="177" spans="7:8" x14ac:dyDescent="0.4">
      <c r="G177" s="182" t="s">
        <v>372</v>
      </c>
      <c r="H177" s="188"/>
    </row>
    <row r="180" spans="7:8" x14ac:dyDescent="0.4">
      <c r="G180" s="181" t="s">
        <v>490</v>
      </c>
      <c r="H180" s="182" t="s">
        <v>437</v>
      </c>
    </row>
    <row r="181" spans="7:8" x14ac:dyDescent="0.4">
      <c r="G181" s="182" t="s">
        <v>440</v>
      </c>
      <c r="H181" s="186"/>
    </row>
    <row r="182" spans="7:8" x14ac:dyDescent="0.4">
      <c r="G182" s="182" t="s">
        <v>442</v>
      </c>
      <c r="H182" s="188"/>
    </row>
    <row r="183" spans="7:8" x14ac:dyDescent="0.4">
      <c r="G183" s="182" t="s">
        <v>372</v>
      </c>
      <c r="H183" s="188"/>
    </row>
    <row r="184" spans="7:8" x14ac:dyDescent="0.4">
      <c r="G184" s="182" t="s">
        <v>457</v>
      </c>
      <c r="H184" s="188"/>
    </row>
    <row r="185" spans="7:8" x14ac:dyDescent="0.4">
      <c r="G185" s="182" t="s">
        <v>477</v>
      </c>
      <c r="H185" s="188"/>
    </row>
    <row r="186" spans="7:8" x14ac:dyDescent="0.4">
      <c r="G186" s="182" t="s">
        <v>461</v>
      </c>
      <c r="H186" s="188"/>
    </row>
    <row r="187" spans="7:8" x14ac:dyDescent="0.4">
      <c r="G187" s="182" t="s">
        <v>462</v>
      </c>
      <c r="H187" s="188"/>
    </row>
    <row r="190" spans="7:8" x14ac:dyDescent="0.4">
      <c r="G190" s="181" t="s">
        <v>491</v>
      </c>
      <c r="H190" s="182" t="s">
        <v>437</v>
      </c>
    </row>
    <row r="191" spans="7:8" x14ac:dyDescent="0.4">
      <c r="G191" s="182" t="s">
        <v>440</v>
      </c>
      <c r="H191" s="186"/>
    </row>
    <row r="192" spans="7:8" x14ac:dyDescent="0.4">
      <c r="G192" s="182" t="s">
        <v>442</v>
      </c>
      <c r="H192" s="188"/>
    </row>
    <row r="193" spans="7:8" x14ac:dyDescent="0.4">
      <c r="G193" s="182" t="s">
        <v>372</v>
      </c>
      <c r="H193" s="188"/>
    </row>
    <row r="194" spans="7:8" x14ac:dyDescent="0.4">
      <c r="G194" s="182" t="s">
        <v>477</v>
      </c>
      <c r="H194" s="188"/>
    </row>
    <row r="195" spans="7:8" x14ac:dyDescent="0.4">
      <c r="G195" s="182" t="s">
        <v>461</v>
      </c>
      <c r="H195" s="188"/>
    </row>
    <row r="196" spans="7:8" x14ac:dyDescent="0.4">
      <c r="G196" s="182" t="s">
        <v>462</v>
      </c>
      <c r="H196" s="188"/>
    </row>
    <row r="199" spans="7:8" x14ac:dyDescent="0.4">
      <c r="G199" s="181" t="s">
        <v>492</v>
      </c>
      <c r="H199" s="182" t="s">
        <v>437</v>
      </c>
    </row>
    <row r="200" spans="7:8" x14ac:dyDescent="0.4">
      <c r="G200" s="182" t="s">
        <v>440</v>
      </c>
      <c r="H200" s="186"/>
    </row>
    <row r="201" spans="7:8" x14ac:dyDescent="0.4">
      <c r="G201" s="182" t="s">
        <v>442</v>
      </c>
      <c r="H201" s="188"/>
    </row>
    <row r="202" spans="7:8" x14ac:dyDescent="0.4">
      <c r="G202" s="182" t="s">
        <v>493</v>
      </c>
      <c r="H202" s="188"/>
    </row>
    <row r="205" spans="7:8" x14ac:dyDescent="0.4">
      <c r="G205" s="181" t="s">
        <v>494</v>
      </c>
      <c r="H205" s="182" t="s">
        <v>437</v>
      </c>
    </row>
    <row r="206" spans="7:8" x14ac:dyDescent="0.4">
      <c r="G206" s="182" t="s">
        <v>440</v>
      </c>
      <c r="H206" s="186"/>
    </row>
    <row r="207" spans="7:8" x14ac:dyDescent="0.4">
      <c r="G207" s="182" t="s">
        <v>442</v>
      </c>
      <c r="H207" s="188"/>
    </row>
    <row r="208" spans="7:8" x14ac:dyDescent="0.4">
      <c r="G208" s="182" t="s">
        <v>495</v>
      </c>
      <c r="H208" s="188"/>
    </row>
    <row r="209" spans="7:8" x14ac:dyDescent="0.4">
      <c r="G209" s="182" t="s">
        <v>496</v>
      </c>
      <c r="H209" s="188"/>
    </row>
    <row r="210" spans="7:8" x14ac:dyDescent="0.4">
      <c r="G210" s="182" t="s">
        <v>497</v>
      </c>
      <c r="H210" s="188"/>
    </row>
    <row r="211" spans="7:8" x14ac:dyDescent="0.4">
      <c r="G211" s="182" t="s">
        <v>498</v>
      </c>
      <c r="H211" s="188"/>
    </row>
    <row r="212" spans="7:8" x14ac:dyDescent="0.4">
      <c r="G212" s="182" t="s">
        <v>499</v>
      </c>
      <c r="H212" s="188"/>
    </row>
    <row r="213" spans="7:8" x14ac:dyDescent="0.4">
      <c r="G213" s="182" t="s">
        <v>500</v>
      </c>
      <c r="H213" s="188"/>
    </row>
    <row r="214" spans="7:8" x14ac:dyDescent="0.4">
      <c r="G214" s="182" t="s">
        <v>501</v>
      </c>
      <c r="H214" s="188"/>
    </row>
    <row r="215" spans="7:8" x14ac:dyDescent="0.4">
      <c r="G215" s="182" t="s">
        <v>502</v>
      </c>
      <c r="H215" s="188"/>
    </row>
    <row r="216" spans="7:8" x14ac:dyDescent="0.4">
      <c r="G216" s="182" t="s">
        <v>503</v>
      </c>
      <c r="H216" s="188"/>
    </row>
    <row r="217" spans="7:8" x14ac:dyDescent="0.4">
      <c r="G217" s="182" t="s">
        <v>504</v>
      </c>
      <c r="H217" s="188"/>
    </row>
    <row r="218" spans="7:8" x14ac:dyDescent="0.4">
      <c r="G218" s="182" t="s">
        <v>505</v>
      </c>
      <c r="H218" s="188"/>
    </row>
  </sheetData>
  <phoneticPr fontId="1"/>
  <dataValidations count="7">
    <dataValidation type="custom" imeMode="disabled" allowBlank="1" showInputMessage="1" showErrorMessage="1" errorTitle="形式エラー" error="半角7桁で記入してください。_x000a_下2桁は&quot;00&quot;にしてください。" sqref="D18 D28 D32 D35">
      <formula1>AND(LEN(D18)=LENB(D18),LEN(D18)=7,RIGHT(D18,2)="00")</formula1>
    </dataValidation>
    <dataValidation type="custom" imeMode="disabled" allowBlank="1" showInputMessage="1" showErrorMessage="1" errorTitle="形式エラー" error="YYYYMMDD形式の数字8桁で記入してください。" sqref="D19 D33 D36 D24 D29">
      <formula1>AND(LEN(D19)=LENB(D19),LEN(D19)=8)</formula1>
    </dataValidation>
    <dataValidation type="custom" imeMode="disabled" allowBlank="1" showInputMessage="1" showErrorMessage="1" errorTitle="形式エラー" error="半角7桁で記入してください。_x000a_下2桁は&quot;00&quot;にしてください。" promptTitle="===留意事項＝＝=" prompt="新会社コードは、基本的に合併時だけに利用する（※）ので、基本的にブランクとなります。_x000a_※合併でも利用しないこともある。" sqref="D20 D30">
      <formula1>AND(LEN(D20)=LENB(D20),LEN(D20)=7,RIGHT(D20,2)="00")</formula1>
    </dataValidation>
    <dataValidation type="custom" imeMode="disabled" allowBlank="1" showInputMessage="1" showErrorMessage="1" errorTitle="形式エラー" error="半角7桁で記入してください。_x000a_下2桁は&quot;00&quot;に以外にしてください。" sqref="D21 D23 D25">
      <formula1>AND(LEN(D21)=LENB(D21),LEN(D21)=7,NOT(RIGHT(D21,2)="00"))</formula1>
    </dataValidation>
    <dataValidation type="custom" imeMode="disabled" allowBlank="1" showInputMessage="1" showErrorMessage="1" errorTitle="形式エラー" error="YYYY/MM/DD形式で10桁で記入してください。" sqref="D22 D31 D34 D38 D27">
      <formula1>AND(LEN(D22)=LENB(D22),LEN(D22)=10,MID(D22,5,1)="/",MID(D22,8,1)="/")</formula1>
    </dataValidation>
    <dataValidation type="list" imeMode="disabled" allowBlank="1" showInputMessage="1" showErrorMessage="1" errorTitle="形式エラー" error="0又は1を選択してください。" sqref="D26">
      <formula1>"0,1"</formula1>
    </dataValidation>
    <dataValidation type="custom" imeMode="disabled" allowBlank="1" showInputMessage="1" showErrorMessage="1" errorTitle="形式エラー" error="数字2桁で御記入ください。" sqref="D37">
      <formula1>AND(ISNUMBER(D37)=TRUE,LEN(D37)=LENB(D37),LEN(D37)=2)</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6" id="{60EFEF7F-F965-4351-898A-8AF9EA0C02CD}">
            <xm:f>NOT(OR(ツール処理シート!$I$22=1,ツール処理シート!$I$22=2))</xm:f>
            <x14:dxf>
              <fill>
                <patternFill>
                  <bgColor theme="0" tint="-0.24994659260841701"/>
                </patternFill>
              </fill>
            </x14:dxf>
          </x14:cfRule>
          <xm:sqref>D18:D22</xm:sqref>
        </x14:conditionalFormatting>
        <x14:conditionalFormatting xmlns:xm="http://schemas.microsoft.com/office/excel/2006/main">
          <x14:cfRule type="expression" priority="5" id="{E244B413-D2B9-43B5-B2AA-ACAD8CDF122B}">
            <xm:f>NOT(OR(ツール処理シート!$I$63=1,ツール処理シート!$I$63=2))</xm:f>
            <x14:dxf>
              <fill>
                <patternFill>
                  <bgColor theme="0" tint="-0.24994659260841701"/>
                </patternFill>
              </fill>
            </x14:dxf>
          </x14:cfRule>
          <xm:sqref>D23:D27</xm:sqref>
        </x14:conditionalFormatting>
        <x14:conditionalFormatting xmlns:xm="http://schemas.microsoft.com/office/excel/2006/main">
          <x14:cfRule type="expression" priority="4" id="{63DC033B-A650-4D71-95DE-AA681FFF99FC}">
            <xm:f>NOT(OR(ツール処理シート!$I$114=1,ツール処理シート!$I$114=2))</xm:f>
            <x14:dxf>
              <fill>
                <patternFill>
                  <bgColor theme="0" tint="-0.24994659260841701"/>
                </patternFill>
              </fill>
            </x14:dxf>
          </x14:cfRule>
          <xm:sqref>D28:D31</xm:sqref>
        </x14:conditionalFormatting>
        <x14:conditionalFormatting xmlns:xm="http://schemas.microsoft.com/office/excel/2006/main">
          <x14:cfRule type="expression" priority="3" id="{E8944259-628E-4A48-A1FA-F83D7C190196}">
            <xm:f>NOT(OR(ツール処理シート!$I$147=1,ツール処理シート!$I$147=2))</xm:f>
            <x14:dxf>
              <fill>
                <patternFill>
                  <bgColor theme="0" tint="-0.24994659260841701"/>
                </patternFill>
              </fill>
            </x14:dxf>
          </x14:cfRule>
          <xm:sqref>D32:D34</xm:sqref>
        </x14:conditionalFormatting>
        <x14:conditionalFormatting xmlns:xm="http://schemas.microsoft.com/office/excel/2006/main">
          <x14:cfRule type="expression" priority="2" id="{EF193F46-5E4B-497B-AA2B-6C2F3BFDDAA5}">
            <xm:f>NOT(OR(ツール処理シート!$I$164=1,ツール処理シート!$I$164=2))</xm:f>
            <x14:dxf>
              <fill>
                <patternFill>
                  <bgColor theme="0" tint="-0.24994659260841701"/>
                </patternFill>
              </fill>
            </x14:dxf>
          </x14:cfRule>
          <xm:sqref>D35:D38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参加形態別事項届出書</vt:lpstr>
      <vt:lpstr>ツール処理シート</vt:lpstr>
      <vt:lpstr>補記シート</vt:lpstr>
      <vt:lpstr>ツール処理シート!Print_Area</vt:lpstr>
      <vt:lpstr>参加形態別事項届出書!Print_Area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2020-01-20T11:51:50Z</dcterms:created>
  <dcterms:modified xsi:type="dcterms:W3CDTF">2023-07-18T11:31:08Z</dcterms:modified>
</cp:coreProperties>
</file>